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ss.lynch\Downloads\"/>
    </mc:Choice>
  </mc:AlternateContent>
  <bookViews>
    <workbookView xWindow="0" yWindow="0" windowWidth="19200" windowHeight="7050"/>
  </bookViews>
  <sheets>
    <sheet name="Info" sheetId="1" r:id="rId1"/>
    <sheet name="BEI-CBECS 2018" sheetId="2" r:id="rId2"/>
    <sheet name="BEIValue-CBECS 2018" sheetId="3" r:id="rId3"/>
    <sheet name="BEI Sqft to M2" sheetId="4" r:id="rId4"/>
    <sheet name="Sqft to M2" sheetId="5" r:id="rId5"/>
    <sheet name="CBECS Source Data" sheetId="6" r:id="rId6"/>
    <sheet name="C7" sheetId="7" r:id="rId7"/>
    <sheet name="C8" sheetId="8" r:id="rId8"/>
    <sheet name="C9" sheetId="9" r:id="rId9"/>
    <sheet name="C17" sheetId="10" r:id="rId10"/>
    <sheet name="C18" sheetId="11" r:id="rId11"/>
    <sheet name="C19" sheetId="12" r:id="rId12"/>
    <sheet name="C27" sheetId="13" r:id="rId13"/>
    <sheet name="C28" sheetId="14" r:id="rId14"/>
    <sheet name="C29" sheetId="15" r:id="rId15"/>
    <sheet name="C35" sheetId="16" r:id="rId16"/>
    <sheet name="C37" sheetId="17" r:id="rId17"/>
    <sheet name="Mapping to NZC" sheetId="18" r:id="rId18"/>
    <sheet name="Regions" sheetId="19" r:id="rId19"/>
    <sheet name="Natural Gas" sheetId="20" r:id="rId20"/>
    <sheet name="Fuel Oil" sheetId="21" r:id="rId21"/>
    <sheet name="Heat" sheetId="22" r:id="rId22"/>
  </sheets>
  <calcPr calcId="162913"/>
</workbook>
</file>

<file path=xl/calcChain.xml><?xml version="1.0" encoding="utf-8"?>
<calcChain xmlns="http://schemas.openxmlformats.org/spreadsheetml/2006/main">
  <c r="C18" i="22" l="1"/>
  <c r="E18" i="22" s="1"/>
  <c r="E17" i="22"/>
  <c r="C17" i="22"/>
  <c r="C16" i="22"/>
  <c r="C15" i="22"/>
  <c r="C14" i="22"/>
  <c r="E14" i="22" s="1"/>
  <c r="E13" i="22"/>
  <c r="C13" i="22"/>
  <c r="C12" i="22"/>
  <c r="C11" i="22"/>
  <c r="B6" i="22"/>
  <c r="E16" i="22" s="1"/>
  <c r="E7" i="21"/>
  <c r="E8" i="21" s="1"/>
  <c r="C6" i="20"/>
  <c r="C7" i="20" s="1"/>
  <c r="F5" i="20"/>
  <c r="M13" i="9"/>
  <c r="L13" i="9"/>
  <c r="N12" i="9"/>
  <c r="M12" i="9"/>
  <c r="N10" i="9"/>
  <c r="M10" i="9"/>
  <c r="L10" i="9"/>
  <c r="N9" i="9"/>
  <c r="L8" i="9"/>
  <c r="N7" i="9"/>
  <c r="M7" i="9"/>
  <c r="L7" i="9"/>
  <c r="M3" i="9"/>
  <c r="N14" i="9" s="1"/>
  <c r="M13" i="8"/>
  <c r="L13" i="8"/>
  <c r="N12" i="8"/>
  <c r="M12" i="8"/>
  <c r="N10" i="8"/>
  <c r="M10" i="8"/>
  <c r="L10" i="8"/>
  <c r="N9" i="8"/>
  <c r="L8" i="8"/>
  <c r="N7" i="8"/>
  <c r="M7" i="8"/>
  <c r="L7" i="8"/>
  <c r="M3" i="8"/>
  <c r="L12" i="8" s="1"/>
  <c r="M13" i="7"/>
  <c r="L13" i="7"/>
  <c r="N12" i="7"/>
  <c r="M12" i="7"/>
  <c r="N10" i="7"/>
  <c r="M10" i="7"/>
  <c r="L10" i="7"/>
  <c r="N9" i="7"/>
  <c r="L8" i="7"/>
  <c r="N7" i="7"/>
  <c r="M7" i="7"/>
  <c r="L7" i="7"/>
  <c r="M3" i="7"/>
  <c r="L12" i="7" s="1"/>
  <c r="F258" i="5"/>
  <c r="D258" i="5"/>
  <c r="F257" i="5"/>
  <c r="D257" i="5"/>
  <c r="F256" i="5"/>
  <c r="D256" i="5"/>
  <c r="F255" i="5"/>
  <c r="D255" i="5"/>
  <c r="F254" i="5"/>
  <c r="D254" i="5"/>
  <c r="F253" i="5"/>
  <c r="D253" i="5"/>
  <c r="F252" i="5"/>
  <c r="D252" i="5"/>
  <c r="F251" i="5"/>
  <c r="D251" i="5"/>
  <c r="F250" i="5"/>
  <c r="D250" i="5"/>
  <c r="F249" i="5"/>
  <c r="D249" i="5"/>
  <c r="F248" i="5"/>
  <c r="D248" i="5"/>
  <c r="F247" i="5"/>
  <c r="D247" i="5"/>
  <c r="F246" i="5"/>
  <c r="D246" i="5"/>
  <c r="F245" i="5"/>
  <c r="D245" i="5"/>
  <c r="F244" i="5"/>
  <c r="D244" i="5"/>
  <c r="F243" i="5"/>
  <c r="D243" i="5"/>
  <c r="F242" i="5"/>
  <c r="D242" i="5"/>
  <c r="F241" i="5"/>
  <c r="D241" i="5"/>
  <c r="F240" i="5"/>
  <c r="D240" i="5"/>
  <c r="F239" i="5"/>
  <c r="D239" i="5"/>
  <c r="F238" i="5"/>
  <c r="D238" i="5"/>
  <c r="F237" i="5"/>
  <c r="D237" i="5"/>
  <c r="F236" i="5"/>
  <c r="D236" i="5"/>
  <c r="F235" i="5"/>
  <c r="D235" i="5"/>
  <c r="F234" i="5"/>
  <c r="D234" i="5"/>
  <c r="F233" i="5"/>
  <c r="D233" i="5"/>
  <c r="F232" i="5"/>
  <c r="D232" i="5"/>
  <c r="F231" i="5"/>
  <c r="D231" i="5"/>
  <c r="F230" i="5"/>
  <c r="D230" i="5"/>
  <c r="F229" i="5"/>
  <c r="D229" i="5"/>
  <c r="F228" i="5"/>
  <c r="D228" i="5"/>
  <c r="F227" i="5"/>
  <c r="D227" i="5"/>
  <c r="F226" i="5"/>
  <c r="D226" i="5"/>
  <c r="F225" i="5"/>
  <c r="D225" i="5"/>
  <c r="F224" i="5"/>
  <c r="D224" i="5"/>
  <c r="F223" i="5"/>
  <c r="D223" i="5"/>
  <c r="F222" i="5"/>
  <c r="D222" i="5"/>
  <c r="F221" i="5"/>
  <c r="D221" i="5"/>
  <c r="F220" i="5"/>
  <c r="D220" i="5"/>
  <c r="F219" i="5"/>
  <c r="D219" i="5"/>
  <c r="F218" i="5"/>
  <c r="D218" i="5"/>
  <c r="F217" i="5"/>
  <c r="D217" i="5"/>
  <c r="F216" i="5"/>
  <c r="D216" i="5"/>
  <c r="F215" i="5"/>
  <c r="D215" i="5"/>
  <c r="F214" i="5"/>
  <c r="D214" i="5"/>
  <c r="F213" i="5"/>
  <c r="D213" i="5"/>
  <c r="F212" i="5"/>
  <c r="D212" i="5"/>
  <c r="F211" i="5"/>
  <c r="D211" i="5"/>
  <c r="F210" i="5"/>
  <c r="D210" i="5"/>
  <c r="F209" i="5"/>
  <c r="D209" i="5"/>
  <c r="F208" i="5"/>
  <c r="D208" i="5"/>
  <c r="F207" i="5"/>
  <c r="D207" i="5"/>
  <c r="F206" i="5"/>
  <c r="D206" i="5"/>
  <c r="F205" i="5"/>
  <c r="D205" i="5"/>
  <c r="F204" i="5"/>
  <c r="D204" i="5"/>
  <c r="F203" i="5"/>
  <c r="D203" i="5"/>
  <c r="F202" i="5"/>
  <c r="D202" i="5"/>
  <c r="F201" i="5"/>
  <c r="D201" i="5"/>
  <c r="F200" i="5"/>
  <c r="D200" i="5"/>
  <c r="F199" i="5"/>
  <c r="D199" i="5"/>
  <c r="F198" i="5"/>
  <c r="D198" i="5"/>
  <c r="F197" i="5"/>
  <c r="D197" i="5"/>
  <c r="F196" i="5"/>
  <c r="D196" i="5"/>
  <c r="F195" i="5"/>
  <c r="D195" i="5"/>
  <c r="F194" i="5"/>
  <c r="D194" i="5"/>
  <c r="F193" i="5"/>
  <c r="D193" i="5"/>
  <c r="F192" i="5"/>
  <c r="D192" i="5"/>
  <c r="F191" i="5"/>
  <c r="D191" i="5"/>
  <c r="F190" i="5"/>
  <c r="D190" i="5"/>
  <c r="F189" i="5"/>
  <c r="D189" i="5"/>
  <c r="F188" i="5"/>
  <c r="D188" i="5"/>
  <c r="F187" i="5"/>
  <c r="D187" i="5"/>
  <c r="F186" i="5"/>
  <c r="D186" i="5"/>
  <c r="F185" i="5"/>
  <c r="D185" i="5"/>
  <c r="F184" i="5"/>
  <c r="D184" i="5"/>
  <c r="F183" i="5"/>
  <c r="D183" i="5"/>
  <c r="F182" i="5"/>
  <c r="D182" i="5"/>
  <c r="F181" i="5"/>
  <c r="D181" i="5"/>
  <c r="F180" i="5"/>
  <c r="D180" i="5"/>
  <c r="F179" i="5"/>
  <c r="D179" i="5"/>
  <c r="F178" i="5"/>
  <c r="D178" i="5"/>
  <c r="F177" i="5"/>
  <c r="D177" i="5"/>
  <c r="F176" i="5"/>
  <c r="D176" i="5"/>
  <c r="F175" i="5"/>
  <c r="D175" i="5"/>
  <c r="F174" i="5"/>
  <c r="D174" i="5"/>
  <c r="F173" i="5"/>
  <c r="D173" i="5"/>
  <c r="F172" i="5"/>
  <c r="D172" i="5"/>
  <c r="F171" i="5"/>
  <c r="D171" i="5"/>
  <c r="F170" i="5"/>
  <c r="D170" i="5"/>
  <c r="F169" i="5"/>
  <c r="D169" i="5"/>
  <c r="F168" i="5"/>
  <c r="D168" i="5"/>
  <c r="F167" i="5"/>
  <c r="D167" i="5"/>
  <c r="F166" i="5"/>
  <c r="D166" i="5"/>
  <c r="F165" i="5"/>
  <c r="D165" i="5"/>
  <c r="F164" i="5"/>
  <c r="D164" i="5"/>
  <c r="F163" i="5"/>
  <c r="D163" i="5"/>
  <c r="F162" i="5"/>
  <c r="D162" i="5"/>
  <c r="F161" i="5"/>
  <c r="D161" i="5"/>
  <c r="F160" i="5"/>
  <c r="D160" i="5"/>
  <c r="F159" i="5"/>
  <c r="D159" i="5"/>
  <c r="F158" i="5"/>
  <c r="D158" i="5"/>
  <c r="F157" i="5"/>
  <c r="D157" i="5"/>
  <c r="F156" i="5"/>
  <c r="D156" i="5"/>
  <c r="F155" i="5"/>
  <c r="D155" i="5"/>
  <c r="F154" i="5"/>
  <c r="D154" i="5"/>
  <c r="F153" i="5"/>
  <c r="D153" i="5"/>
  <c r="F152" i="5"/>
  <c r="D152" i="5"/>
  <c r="F151" i="5"/>
  <c r="D151" i="5"/>
  <c r="F150" i="5"/>
  <c r="D150" i="5"/>
  <c r="F149" i="5"/>
  <c r="D149" i="5"/>
  <c r="F148" i="5"/>
  <c r="D148" i="5"/>
  <c r="F147" i="5"/>
  <c r="D147" i="5"/>
  <c r="F146" i="5"/>
  <c r="D146" i="5"/>
  <c r="F145" i="5"/>
  <c r="D145" i="5"/>
  <c r="F144" i="5"/>
  <c r="D144" i="5"/>
  <c r="F143" i="5"/>
  <c r="D143" i="5"/>
  <c r="F142" i="5"/>
  <c r="D142" i="5"/>
  <c r="F141" i="5"/>
  <c r="D141" i="5"/>
  <c r="F140" i="5"/>
  <c r="D140" i="5"/>
  <c r="F139" i="5"/>
  <c r="D139" i="5"/>
  <c r="F138" i="5"/>
  <c r="D138" i="5"/>
  <c r="F137" i="5"/>
  <c r="D137" i="5"/>
  <c r="F136" i="5"/>
  <c r="D136" i="5"/>
  <c r="F135" i="5"/>
  <c r="D135" i="5"/>
  <c r="F134" i="5"/>
  <c r="D134" i="5"/>
  <c r="F133" i="5"/>
  <c r="D133" i="5"/>
  <c r="F132" i="5"/>
  <c r="D132" i="5"/>
  <c r="F131" i="5"/>
  <c r="D131" i="5"/>
  <c r="F130" i="5"/>
  <c r="D130" i="5"/>
  <c r="F129" i="5"/>
  <c r="D129" i="5"/>
  <c r="F128" i="5"/>
  <c r="D128" i="5"/>
  <c r="F127" i="5"/>
  <c r="D127" i="5"/>
  <c r="F126" i="5"/>
  <c r="D126" i="5"/>
  <c r="F125" i="5"/>
  <c r="D125" i="5"/>
  <c r="F124" i="5"/>
  <c r="D124" i="5"/>
  <c r="F123" i="5"/>
  <c r="D123" i="5"/>
  <c r="F122" i="5"/>
  <c r="D122" i="5"/>
  <c r="F121" i="5"/>
  <c r="D121" i="5"/>
  <c r="F120" i="5"/>
  <c r="D120" i="5"/>
  <c r="F119" i="5"/>
  <c r="D119" i="5"/>
  <c r="F118" i="5"/>
  <c r="D118" i="5"/>
  <c r="F117" i="5"/>
  <c r="D117" i="5"/>
  <c r="F116" i="5"/>
  <c r="D116" i="5"/>
  <c r="F115" i="5"/>
  <c r="D115" i="5"/>
  <c r="F114" i="5"/>
  <c r="D114" i="5"/>
  <c r="F113" i="5"/>
  <c r="D113" i="5"/>
  <c r="F112" i="5"/>
  <c r="D112" i="5"/>
  <c r="F111" i="5"/>
  <c r="D111" i="5"/>
  <c r="F110" i="5"/>
  <c r="D110" i="5"/>
  <c r="F109" i="5"/>
  <c r="D109" i="5"/>
  <c r="F108" i="5"/>
  <c r="D108" i="5"/>
  <c r="F107" i="5"/>
  <c r="D107" i="5"/>
  <c r="F106" i="5"/>
  <c r="D106" i="5"/>
  <c r="F105" i="5"/>
  <c r="D105" i="5"/>
  <c r="F104" i="5"/>
  <c r="D104" i="5"/>
  <c r="F103" i="5"/>
  <c r="D103" i="5"/>
  <c r="F102" i="5"/>
  <c r="D102" i="5"/>
  <c r="F101" i="5"/>
  <c r="D101" i="5"/>
  <c r="F100" i="5"/>
  <c r="D100" i="5"/>
  <c r="F99" i="5"/>
  <c r="D99" i="5"/>
  <c r="F98" i="5"/>
  <c r="D98" i="5"/>
  <c r="F97" i="5"/>
  <c r="D97" i="5"/>
  <c r="F96" i="5"/>
  <c r="D96" i="5"/>
  <c r="F95" i="5"/>
  <c r="D95" i="5"/>
  <c r="F94" i="5"/>
  <c r="D94" i="5"/>
  <c r="F93" i="5"/>
  <c r="D93" i="5"/>
  <c r="F92" i="5"/>
  <c r="D92" i="5"/>
  <c r="F91" i="5"/>
  <c r="D91" i="5"/>
  <c r="F90" i="5"/>
  <c r="D90" i="5"/>
  <c r="F89" i="5"/>
  <c r="D89" i="5"/>
  <c r="F88" i="5"/>
  <c r="D88" i="5"/>
  <c r="F87" i="5"/>
  <c r="D87" i="5"/>
  <c r="F86" i="5"/>
  <c r="D86" i="5"/>
  <c r="F85" i="5"/>
  <c r="D85" i="5"/>
  <c r="F84" i="5"/>
  <c r="D84" i="5"/>
  <c r="F83" i="5"/>
  <c r="D83" i="5"/>
  <c r="F82" i="5"/>
  <c r="D82" i="5"/>
  <c r="F81" i="5"/>
  <c r="D81" i="5"/>
  <c r="F80" i="5"/>
  <c r="D80" i="5"/>
  <c r="F79" i="5"/>
  <c r="D79" i="5"/>
  <c r="F78" i="5"/>
  <c r="D78" i="5"/>
  <c r="F77" i="5"/>
  <c r="D77" i="5"/>
  <c r="F76" i="5"/>
  <c r="D76" i="5"/>
  <c r="F75" i="5"/>
  <c r="D75" i="5"/>
  <c r="F74" i="5"/>
  <c r="D74" i="5"/>
  <c r="F73" i="5"/>
  <c r="D73" i="5"/>
  <c r="F72" i="5"/>
  <c r="D72" i="5"/>
  <c r="F71" i="5"/>
  <c r="D71" i="5"/>
  <c r="F70" i="5"/>
  <c r="D70" i="5"/>
  <c r="F69" i="5"/>
  <c r="D69" i="5"/>
  <c r="F68" i="5"/>
  <c r="D68" i="5"/>
  <c r="F67" i="5"/>
  <c r="D67" i="5"/>
  <c r="F66" i="5"/>
  <c r="D66" i="5"/>
  <c r="F65" i="5"/>
  <c r="D65" i="5"/>
  <c r="F64" i="5"/>
  <c r="D64" i="5"/>
  <c r="F63" i="5"/>
  <c r="D63" i="5"/>
  <c r="F62" i="5"/>
  <c r="D62" i="5"/>
  <c r="F61" i="5"/>
  <c r="D61" i="5"/>
  <c r="F60" i="5"/>
  <c r="D60" i="5"/>
  <c r="F59" i="5"/>
  <c r="D59" i="5"/>
  <c r="F58" i="5"/>
  <c r="D58" i="5"/>
  <c r="F57" i="5"/>
  <c r="D57" i="5"/>
  <c r="F56" i="5"/>
  <c r="D56" i="5"/>
  <c r="F55" i="5"/>
  <c r="D55" i="5"/>
  <c r="F54" i="5"/>
  <c r="D54" i="5"/>
  <c r="F53" i="5"/>
  <c r="D53" i="5"/>
  <c r="F52" i="5"/>
  <c r="D52" i="5"/>
  <c r="F51" i="5"/>
  <c r="D51" i="5"/>
  <c r="F50" i="5"/>
  <c r="D50" i="5"/>
  <c r="F49" i="5"/>
  <c r="D49" i="5"/>
  <c r="F48" i="5"/>
  <c r="D48" i="5"/>
  <c r="F47" i="5"/>
  <c r="D47" i="5"/>
  <c r="F46" i="5"/>
  <c r="D46" i="5"/>
  <c r="F45" i="5"/>
  <c r="D45" i="5"/>
  <c r="F44" i="5"/>
  <c r="D44" i="5"/>
  <c r="F43" i="5"/>
  <c r="D43" i="5"/>
  <c r="F42" i="5"/>
  <c r="D42" i="5"/>
  <c r="F41" i="5"/>
  <c r="D41" i="5"/>
  <c r="F40" i="5"/>
  <c r="D40" i="5"/>
  <c r="F39" i="5"/>
  <c r="D39" i="5"/>
  <c r="F38" i="5"/>
  <c r="D38" i="5"/>
  <c r="F37" i="5"/>
  <c r="D37" i="5"/>
  <c r="F36" i="5"/>
  <c r="D36" i="5"/>
  <c r="F35" i="5"/>
  <c r="D35" i="5"/>
  <c r="F34" i="5"/>
  <c r="D34" i="5"/>
  <c r="F33" i="5"/>
  <c r="D33" i="5"/>
  <c r="F32" i="5"/>
  <c r="D32" i="5"/>
  <c r="F31" i="5"/>
  <c r="D31" i="5"/>
  <c r="F30" i="5"/>
  <c r="D30" i="5"/>
  <c r="F29" i="5"/>
  <c r="D29" i="5"/>
  <c r="F28" i="5"/>
  <c r="D28" i="5"/>
  <c r="F27" i="5"/>
  <c r="D27" i="5"/>
  <c r="F26" i="5"/>
  <c r="D26" i="5"/>
  <c r="F25" i="5"/>
  <c r="D25" i="5"/>
  <c r="F24" i="5"/>
  <c r="D24" i="5"/>
  <c r="F23" i="5"/>
  <c r="D23" i="5"/>
  <c r="F22" i="5"/>
  <c r="D22" i="5"/>
  <c r="F21" i="5"/>
  <c r="D21" i="5"/>
  <c r="F20" i="5"/>
  <c r="D20" i="5"/>
  <c r="F19" i="5"/>
  <c r="D19" i="5"/>
  <c r="F18" i="5"/>
  <c r="D18" i="5"/>
  <c r="F17" i="5"/>
  <c r="D17" i="5"/>
  <c r="L16" i="5"/>
  <c r="F16" i="5"/>
  <c r="D16" i="5"/>
  <c r="F15" i="5"/>
  <c r="D15" i="5"/>
  <c r="L14" i="5"/>
  <c r="F14" i="5"/>
  <c r="D14" i="5"/>
  <c r="F13" i="5"/>
  <c r="D13" i="5"/>
  <c r="F12" i="5"/>
  <c r="D12" i="5"/>
  <c r="F11" i="5"/>
  <c r="D11" i="5"/>
  <c r="F10" i="5"/>
  <c r="D10" i="5"/>
  <c r="F9" i="5"/>
  <c r="D9" i="5"/>
  <c r="F8" i="5"/>
  <c r="D8" i="5"/>
  <c r="F7" i="5"/>
  <c r="D7" i="5"/>
  <c r="F6" i="5"/>
  <c r="D6" i="5"/>
  <c r="F5" i="5"/>
  <c r="D5" i="5"/>
  <c r="F4" i="5"/>
  <c r="D4" i="5"/>
  <c r="F3" i="5"/>
  <c r="D3" i="5"/>
  <c r="F2" i="5"/>
  <c r="D2" i="5"/>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K16" i="4"/>
  <c r="C16" i="4"/>
  <c r="C15" i="4"/>
  <c r="K14" i="4"/>
  <c r="C14" i="4"/>
  <c r="C13" i="4"/>
  <c r="C12" i="4"/>
  <c r="C11" i="4"/>
  <c r="C10" i="4"/>
  <c r="C9" i="4"/>
  <c r="C8" i="4"/>
  <c r="C7" i="4"/>
  <c r="C6" i="4"/>
  <c r="C5" i="4"/>
  <c r="C4" i="4"/>
  <c r="C3" i="4"/>
  <c r="C2" i="4"/>
  <c r="K69" i="20" l="1"/>
  <c r="M69" i="20" s="1"/>
  <c r="K65" i="20"/>
  <c r="M65" i="20" s="1"/>
  <c r="K61" i="20"/>
  <c r="M61" i="20" s="1"/>
  <c r="K56" i="20"/>
  <c r="M56" i="20" s="1"/>
  <c r="K52" i="20"/>
  <c r="M52" i="20" s="1"/>
  <c r="K48" i="20"/>
  <c r="M48" i="20" s="1"/>
  <c r="K43" i="20"/>
  <c r="M43" i="20" s="1"/>
  <c r="K39" i="20"/>
  <c r="M39" i="20" s="1"/>
  <c r="K35" i="20"/>
  <c r="M35" i="20" s="1"/>
  <c r="K31" i="20"/>
  <c r="M31" i="20" s="1"/>
  <c r="K27" i="20"/>
  <c r="M27" i="20" s="1"/>
  <c r="K23" i="20"/>
  <c r="M23" i="20" s="1"/>
  <c r="K19" i="20"/>
  <c r="M19" i="20" s="1"/>
  <c r="K15" i="20"/>
  <c r="M15" i="20" s="1"/>
  <c r="K11" i="20"/>
  <c r="M11" i="20" s="1"/>
  <c r="K7" i="20"/>
  <c r="M7" i="20" s="1"/>
  <c r="K41" i="20"/>
  <c r="M41" i="20" s="1"/>
  <c r="K17" i="20"/>
  <c r="M17" i="20" s="1"/>
  <c r="K66" i="20"/>
  <c r="M66" i="20" s="1"/>
  <c r="K49" i="20"/>
  <c r="M49" i="20" s="1"/>
  <c r="K32" i="20"/>
  <c r="M32" i="20" s="1"/>
  <c r="K16" i="20"/>
  <c r="M16" i="20" s="1"/>
  <c r="K63" i="20"/>
  <c r="M63" i="20" s="1"/>
  <c r="K46" i="20"/>
  <c r="M46" i="20" s="1"/>
  <c r="K29" i="20"/>
  <c r="M29" i="20" s="1"/>
  <c r="K13" i="20"/>
  <c r="M13" i="20" s="1"/>
  <c r="K70" i="20"/>
  <c r="M70" i="20" s="1"/>
  <c r="K53" i="20"/>
  <c r="M53" i="20" s="1"/>
  <c r="K36" i="20"/>
  <c r="M36" i="20" s="1"/>
  <c r="K24" i="20"/>
  <c r="M24" i="20" s="1"/>
  <c r="K8" i="20"/>
  <c r="M8" i="20" s="1"/>
  <c r="K68" i="20"/>
  <c r="M68" i="20" s="1"/>
  <c r="K64" i="20"/>
  <c r="M64" i="20" s="1"/>
  <c r="K59" i="20"/>
  <c r="M59" i="20" s="1"/>
  <c r="K55" i="20"/>
  <c r="M55" i="20" s="1"/>
  <c r="K51" i="20"/>
  <c r="M51" i="20" s="1"/>
  <c r="K47" i="20"/>
  <c r="M47" i="20" s="1"/>
  <c r="K42" i="20"/>
  <c r="M42" i="20" s="1"/>
  <c r="K38" i="20"/>
  <c r="M38" i="20" s="1"/>
  <c r="K34" i="20"/>
  <c r="M34" i="20" s="1"/>
  <c r="K30" i="20"/>
  <c r="M30" i="20" s="1"/>
  <c r="K26" i="20"/>
  <c r="M26" i="20" s="1"/>
  <c r="K22" i="20"/>
  <c r="M22" i="20" s="1"/>
  <c r="K18" i="20"/>
  <c r="M18" i="20" s="1"/>
  <c r="K14" i="20"/>
  <c r="M14" i="20" s="1"/>
  <c r="K10" i="20"/>
  <c r="M10" i="20" s="1"/>
  <c r="K67" i="20"/>
  <c r="M67" i="20" s="1"/>
  <c r="K54" i="20"/>
  <c r="M54" i="20" s="1"/>
  <c r="K37" i="20"/>
  <c r="M37" i="20" s="1"/>
  <c r="K25" i="20"/>
  <c r="M25" i="20" s="1"/>
  <c r="K9" i="20"/>
  <c r="M9" i="20" s="1"/>
  <c r="K57" i="20"/>
  <c r="M57" i="20" s="1"/>
  <c r="K40" i="20"/>
  <c r="M40" i="20" s="1"/>
  <c r="K20" i="20"/>
  <c r="M20" i="20" s="1"/>
  <c r="K12" i="20"/>
  <c r="M12" i="20" s="1"/>
  <c r="K6" i="20"/>
  <c r="M6" i="20" s="1"/>
  <c r="K71" i="20"/>
  <c r="M71" i="20" s="1"/>
  <c r="K58" i="20"/>
  <c r="M58" i="20" s="1"/>
  <c r="K50" i="20"/>
  <c r="M50" i="20" s="1"/>
  <c r="K33" i="20"/>
  <c r="M33" i="20" s="1"/>
  <c r="K21" i="20"/>
  <c r="M21" i="20" s="1"/>
  <c r="K62" i="20"/>
  <c r="M62" i="20" s="1"/>
  <c r="K44" i="20"/>
  <c r="M44" i="20" s="1"/>
  <c r="K28" i="20"/>
  <c r="M28" i="20" s="1"/>
  <c r="K5" i="20"/>
  <c r="M5" i="20" s="1"/>
  <c r="J65" i="21"/>
  <c r="L65" i="21" s="1"/>
  <c r="J72" i="21"/>
  <c r="L72" i="21" s="1"/>
  <c r="J68" i="21"/>
  <c r="L68" i="21" s="1"/>
  <c r="J64" i="21"/>
  <c r="L64" i="21" s="1"/>
  <c r="J60" i="21"/>
  <c r="L60" i="21" s="1"/>
  <c r="J56" i="21"/>
  <c r="L56" i="21" s="1"/>
  <c r="J52" i="21"/>
  <c r="L52" i="21" s="1"/>
  <c r="J48" i="21"/>
  <c r="L48" i="21" s="1"/>
  <c r="J44" i="21"/>
  <c r="L44" i="21" s="1"/>
  <c r="J40" i="21"/>
  <c r="L40" i="21" s="1"/>
  <c r="J36" i="21"/>
  <c r="L36" i="21" s="1"/>
  <c r="J30" i="21"/>
  <c r="L30" i="21" s="1"/>
  <c r="J24" i="21"/>
  <c r="L24" i="21" s="1"/>
  <c r="J17" i="21"/>
  <c r="L17" i="21" s="1"/>
  <c r="J70" i="21"/>
  <c r="L70" i="21" s="1"/>
  <c r="J73" i="21"/>
  <c r="L73" i="21" s="1"/>
  <c r="J57" i="21"/>
  <c r="L57" i="21" s="1"/>
  <c r="J45" i="21"/>
  <c r="L45" i="21" s="1"/>
  <c r="J25" i="21"/>
  <c r="L25" i="21" s="1"/>
  <c r="J19" i="21"/>
  <c r="L19" i="21" s="1"/>
  <c r="J69" i="21"/>
  <c r="L69" i="21" s="1"/>
  <c r="J61" i="21"/>
  <c r="L61" i="21" s="1"/>
  <c r="J49" i="21"/>
  <c r="L49" i="21" s="1"/>
  <c r="J31" i="21"/>
  <c r="L31" i="21" s="1"/>
  <c r="J71" i="21"/>
  <c r="L71" i="21" s="1"/>
  <c r="J67" i="21"/>
  <c r="L67" i="21" s="1"/>
  <c r="J63" i="21"/>
  <c r="L63" i="21" s="1"/>
  <c r="J59" i="21"/>
  <c r="L59" i="21" s="1"/>
  <c r="J55" i="21"/>
  <c r="L55" i="21" s="1"/>
  <c r="J51" i="21"/>
  <c r="L51" i="21" s="1"/>
  <c r="J47" i="21"/>
  <c r="L47" i="21" s="1"/>
  <c r="J43" i="21"/>
  <c r="L43" i="21" s="1"/>
  <c r="J39" i="21"/>
  <c r="L39" i="21" s="1"/>
  <c r="J33" i="21"/>
  <c r="L33" i="21" s="1"/>
  <c r="J29" i="21"/>
  <c r="L29" i="21" s="1"/>
  <c r="J23" i="21"/>
  <c r="L23" i="21" s="1"/>
  <c r="J66" i="21"/>
  <c r="L66" i="21" s="1"/>
  <c r="J58" i="21"/>
  <c r="L58" i="21" s="1"/>
  <c r="J54" i="21"/>
  <c r="L54" i="21" s="1"/>
  <c r="J46" i="21"/>
  <c r="L46" i="21" s="1"/>
  <c r="J38" i="21"/>
  <c r="L38" i="21" s="1"/>
  <c r="J28" i="21"/>
  <c r="L28" i="21" s="1"/>
  <c r="J53" i="21"/>
  <c r="L53" i="21" s="1"/>
  <c r="J41" i="21"/>
  <c r="L41" i="21" s="1"/>
  <c r="J18" i="21"/>
  <c r="L18" i="21" s="1"/>
  <c r="J62" i="21"/>
  <c r="L62" i="21" s="1"/>
  <c r="J50" i="21"/>
  <c r="L50" i="21" s="1"/>
  <c r="J42" i="21"/>
  <c r="L42" i="21" s="1"/>
  <c r="J32" i="21"/>
  <c r="L32" i="21" s="1"/>
  <c r="J37" i="21"/>
  <c r="L37" i="21" s="1"/>
  <c r="M8" i="7"/>
  <c r="L11" i="7"/>
  <c r="N13" i="7"/>
  <c r="M8" i="8"/>
  <c r="L11" i="8"/>
  <c r="N13" i="8"/>
  <c r="M8" i="9"/>
  <c r="L11" i="9"/>
  <c r="N13" i="9"/>
  <c r="N8" i="7"/>
  <c r="M11" i="7"/>
  <c r="M14" i="7"/>
  <c r="N8" i="8"/>
  <c r="M11" i="8"/>
  <c r="L14" i="8"/>
  <c r="N8" i="9"/>
  <c r="M11" i="9"/>
  <c r="L14" i="9"/>
  <c r="E11" i="22"/>
  <c r="E15" i="22"/>
  <c r="L9" i="7"/>
  <c r="N11" i="7"/>
  <c r="N14" i="7"/>
  <c r="L9" i="8"/>
  <c r="N11" i="8"/>
  <c r="M14" i="8"/>
  <c r="L9" i="9"/>
  <c r="N11" i="9"/>
  <c r="M14" i="9"/>
  <c r="M9" i="7"/>
  <c r="M9" i="8"/>
  <c r="M9" i="9"/>
  <c r="L12" i="9"/>
  <c r="E12" i="22"/>
</calcChain>
</file>

<file path=xl/sharedStrings.xml><?xml version="1.0" encoding="utf-8"?>
<sst xmlns="http://schemas.openxmlformats.org/spreadsheetml/2006/main" count="10094" uniqueCount="876">
  <si>
    <t>CBECS 2018 (2.0)</t>
  </si>
  <si>
    <r>
      <rPr>
        <b/>
        <sz val="12"/>
        <color rgb="FF000000"/>
        <rFont val="Salesforce Sans"/>
      </rPr>
      <t xml:space="preserve">Source: </t>
    </r>
    <r>
      <rPr>
        <b/>
        <u/>
        <sz val="12"/>
        <color rgb="FF1155CC"/>
        <rFont val="Salesforce Sans"/>
      </rPr>
      <t>https://www.eia.gov/consumption/commercial/data/2018/index.php?view=consumption</t>
    </r>
  </si>
  <si>
    <t>Tab</t>
  </si>
  <si>
    <t>Contents</t>
  </si>
  <si>
    <t>BEI-CBECS 2018</t>
  </si>
  <si>
    <t>NZC converted data</t>
  </si>
  <si>
    <t>BEIValue-CBECS 2018</t>
  </si>
  <si>
    <t>CBECS Source Data</t>
  </si>
  <si>
    <t>C7</t>
  </si>
  <si>
    <t>Table C7 converted to kWh /  square foot</t>
  </si>
  <si>
    <t>C8</t>
  </si>
  <si>
    <t>Table C8 converted to kWh /  square foot</t>
  </si>
  <si>
    <t>C9</t>
  </si>
  <si>
    <t>Table C9 converted to kWh /  square foot</t>
  </si>
  <si>
    <t>C17</t>
  </si>
  <si>
    <t>Table C17</t>
  </si>
  <si>
    <t>C18</t>
  </si>
  <si>
    <t>Table C18</t>
  </si>
  <si>
    <t>C19</t>
  </si>
  <si>
    <t>Table C19</t>
  </si>
  <si>
    <t>C27</t>
  </si>
  <si>
    <t>Table C27</t>
  </si>
  <si>
    <t>C28</t>
  </si>
  <si>
    <t>Table C28</t>
  </si>
  <si>
    <t>C29</t>
  </si>
  <si>
    <t>Table C29</t>
  </si>
  <si>
    <t>C35</t>
  </si>
  <si>
    <t>Table C35</t>
  </si>
  <si>
    <t>C37</t>
  </si>
  <si>
    <t>Table C37</t>
  </si>
  <si>
    <t>Mapping to NZC</t>
  </si>
  <si>
    <t>Regions</t>
  </si>
  <si>
    <t>Mapping NZC to CBECS regions</t>
  </si>
  <si>
    <t>Natural Gas</t>
  </si>
  <si>
    <t>Converting Natural Gas to Kwh/square foot</t>
  </si>
  <si>
    <t>Fuel Oil</t>
  </si>
  <si>
    <t>Converting Fuel Oil to Kwh/square foot</t>
  </si>
  <si>
    <t>Heat</t>
  </si>
  <si>
    <t>Converting Heat to Kwh/square foot</t>
  </si>
  <si>
    <t>Conversion to Net Zero Cloud:</t>
  </si>
  <si>
    <t>Square foot to M2</t>
  </si>
  <si>
    <t>Methodology</t>
  </si>
  <si>
    <t>AnnualEnergyIntensityInKwhM2</t>
  </si>
  <si>
    <t>AnnualEnergyIntensityInKwhSqft</t>
  </si>
  <si>
    <t>AreSysGenEnrgyUseRecIncluded</t>
  </si>
  <si>
    <t>MaximumBuildingSizeInM2</t>
  </si>
  <si>
    <t>MaximumBuildingSizeInSqft</t>
  </si>
  <si>
    <t>MinimumBuildingSizeInM2</t>
  </si>
  <si>
    <t>MinimumBuildingSizeInSqft</t>
  </si>
  <si>
    <t>Name</t>
  </si>
  <si>
    <t>EmissionFactorUpdateYear</t>
  </si>
  <si>
    <t>EmissionFactorDataSource</t>
  </si>
  <si>
    <t>RegionalDivision</t>
  </si>
  <si>
    <t>West - Pacific - 1,001 to 5,000 sqft - CBECS 2018</t>
  </si>
  <si>
    <t>https://www.eia.gov/consumption/commercial/data/2018</t>
  </si>
  <si>
    <t>Pacific</t>
  </si>
  <si>
    <t>West - Pacific - 5,001 to 10000 sqft - CBECS 2018</t>
  </si>
  <si>
    <t>West - Pacific - 10,001 to 25,000 sqft - CBECS 2018</t>
  </si>
  <si>
    <t>West - Pacific - 25,001 to 50,000 sqft - CBECS 2018</t>
  </si>
  <si>
    <t>West - Pacific - 50,001 to 100,000 sqft - CBECS 2018</t>
  </si>
  <si>
    <t>West - Pacific - 100,001 to 200,000 sqft - CBECS 2018</t>
  </si>
  <si>
    <t>West - Pacific - 200,001 to 500,000 sqft - CBECS 2018</t>
  </si>
  <si>
    <t>West - Pacific - Over 500,000 sqft - CBECS 2018</t>
  </si>
  <si>
    <t>West - Mountain - 1,001 to 5,000 sqft - CBECS 2018</t>
  </si>
  <si>
    <t>Mountain</t>
  </si>
  <si>
    <t>West - Mountain - 5,001 to 10,000 sqft - CBECS 2018</t>
  </si>
  <si>
    <t>West - Mountain - 10,001 to 25,000 sqft - CBECS 2018</t>
  </si>
  <si>
    <t>West - Mountain - 25,001 to 50,000 sqft - CBECS 2018</t>
  </si>
  <si>
    <t>West - Mountain - 50,001 to 100,000 sqft - CBECS 2018</t>
  </si>
  <si>
    <t>West - Mountain - 100,001 to 200,000 sqft - CBECS 2018</t>
  </si>
  <si>
    <t>West - Mountain - 200,001 to 500,000 sqft - CBECS 2018</t>
  </si>
  <si>
    <t>West - Mountain - Over 500,000 sqft - CBECS 2018</t>
  </si>
  <si>
    <t>Midwest - West North Central - 1,001 to 5,000 sqft - CBECS 2018</t>
  </si>
  <si>
    <t>WestNorthCentral</t>
  </si>
  <si>
    <t>Midwest - West North Central - 5,001 to 10,000 sqft - CBECS 2018</t>
  </si>
  <si>
    <t>Midwest - West North Central - 10,001 to 25,000 sqft - CBECS 2018</t>
  </si>
  <si>
    <t>Midwest - West North Central - 25,001 to 50,000 sqft - CBECS 2018</t>
  </si>
  <si>
    <t>Midwest - West North Central - 50,001 to 100,000 sqft - CBECS 2018</t>
  </si>
  <si>
    <t>Midwest - West North Central - 100,001 to 200,000 sqft - CBECS 2018</t>
  </si>
  <si>
    <t>Midwest - West North Central - 200,001 to 500,000 sqft - CBECS 2018</t>
  </si>
  <si>
    <t>Midwest - West North Central - Over 500,000 sqft - CBECS 2018</t>
  </si>
  <si>
    <t>Midwest - East North Central - 1,001 to 5,000 sqft - CBECS 2018</t>
  </si>
  <si>
    <t>EastNorthCentral</t>
  </si>
  <si>
    <t>Midwest - East North Central - 5,001 to 10,000 sqft - CBECS 2018</t>
  </si>
  <si>
    <t>Midwest - East North Central - 10,001 to 25,000 sqft - CBECS 2018</t>
  </si>
  <si>
    <t>Midwest - East North Central - 25,001 to 50,000 sqft - CBECS 2018</t>
  </si>
  <si>
    <t>Midwest - East North Central - 50,001 to 100,000 sqft - CBECS 2018</t>
  </si>
  <si>
    <t>Midwest - East North Central - 100,001 to 200,000 sqft - CBECS 2018</t>
  </si>
  <si>
    <t>Midwest - East North Central - 200,001 to 500,000 sqft - CBECS 2018</t>
  </si>
  <si>
    <t>Midwest - East North Central - Over 500,000 sqft - CBECS 2018</t>
  </si>
  <si>
    <t>Northeast - Middle Atlantic - 1,001 to 5,000 sqft - CBECS 2018</t>
  </si>
  <si>
    <t>MiddleAtlantic</t>
  </si>
  <si>
    <t>Northeast - Middle Atlantic - 5,001 to 10,000 sqft - CBECS 2018</t>
  </si>
  <si>
    <t>Northeast - Middle Atlantic - 10,001 to 25,000 sqft - CBECS 2018</t>
  </si>
  <si>
    <t>Northeast - Middle Atlantic - 25,001 to 50,000 sqft - CBECS 2018</t>
  </si>
  <si>
    <t>Northeast - Middle Atlantic - 50,001 to 100,000 sqft - CBECS 2018</t>
  </si>
  <si>
    <t>Northeast - Middle Atlantic - 100,001 to 200,000 sqft - CBECS 2018</t>
  </si>
  <si>
    <t>Northeast - Middle Atlantic - 200,001 to 500,000 sqft - CBECS 2018</t>
  </si>
  <si>
    <t>Northeast - Middle Atlantic - Over 500,000 sqft - CBECS 2018</t>
  </si>
  <si>
    <t>Northeast - New England - 1,001 to 5,000 sqft - CBECS 2018</t>
  </si>
  <si>
    <t>NewEngland</t>
  </si>
  <si>
    <t>Northeast - New England - 5,001 to 10,000 sqft - CBECS 2018</t>
  </si>
  <si>
    <t>Northeast - New England - 10,001 to 25,000 sqft - CBECS 2018</t>
  </si>
  <si>
    <t>Northeast - New England - 25,001 to 50,000 sqft - CBECS 2018</t>
  </si>
  <si>
    <t>Northeast - New England - 50,001 to 100,000 sqft - CBECS 2018</t>
  </si>
  <si>
    <t>Northeast - New England - 100,001 to 200,000 sqft - CBECS 2018</t>
  </si>
  <si>
    <t>Northeast - New England - 200,001 to 500,000 sqft - CBECS 2018</t>
  </si>
  <si>
    <t>Northeast - New England - Over 500,000 sqft - CBECS 2018</t>
  </si>
  <si>
    <t>South - West South Central - 1,001 to 5,000 sqft - CBECS 2018</t>
  </si>
  <si>
    <t>WestSouthCentral</t>
  </si>
  <si>
    <t>South - West South Central - 5,001 to 10,000 sqft - CBECS 2018</t>
  </si>
  <si>
    <t>South - West South Central - 10,001 to 25,000 sqft - CBECS 2018</t>
  </si>
  <si>
    <t>South - West South Central - 25,001 to 50,000 sqft - CBECS 2018</t>
  </si>
  <si>
    <t>South - West South Central - 50,001 to 100,000 sqft - CBECS 2018</t>
  </si>
  <si>
    <t>South - West South Central - 100,001 to 200,000 sqft - CBECS 2018</t>
  </si>
  <si>
    <t>South - West South Central - 200,001 to 500,000 sqft - CBECS 2018</t>
  </si>
  <si>
    <t>South - West South Central - Over 500,000 sqft - CBECS 2018</t>
  </si>
  <si>
    <t>South - East South Central - 1,001 to 5,000 sqft - CBECS 2018</t>
  </si>
  <si>
    <t>EastSouthCentral</t>
  </si>
  <si>
    <t>South - East South Central - 5,001 to 10,000 sqft - CBECS 2018</t>
  </si>
  <si>
    <t>South - East South Central - 10,001 to 25,000 sqft - CBECS 2018</t>
  </si>
  <si>
    <t>South - East South Central - 25,001 to 50,000 sqft - CBECS 2018</t>
  </si>
  <si>
    <t>South - East South Central - 50,001 to 100,000 sqft - CBECS 2018</t>
  </si>
  <si>
    <t>South - East South Central - 100,001 to 200,000 sqft - CBECS 2018</t>
  </si>
  <si>
    <t>South - East South Central - 200,001 to 500,000 sqft - CBECS 2018</t>
  </si>
  <si>
    <t>South - East South Central - Over 500,000 sqft - CBECS 2018</t>
  </si>
  <si>
    <t>South - South Atlantic - 1,001 to 5,000 sqft - CBECS 2018</t>
  </si>
  <si>
    <t>SouthAtlantic</t>
  </si>
  <si>
    <t>South - South Atlantic - 5,001 to 10,000 sqft - CBECS 2018</t>
  </si>
  <si>
    <t>South - South Atlantic - 10,001 to 25,000 sqft - CBECS 2018</t>
  </si>
  <si>
    <t>South - South Atlantic - 25,001 to 50,000 sqft - CBECS 2018</t>
  </si>
  <si>
    <t>South - South Atlantic - 50,001 to 100,000 sqft - CBECS 2018</t>
  </si>
  <si>
    <t>South - South Atlantic - 100,001 to 200,000 sqft - CBECS 2018</t>
  </si>
  <si>
    <t>South - South Atlantic - 200,001 to 500,000 sqft - CBECS 2018</t>
  </si>
  <si>
    <t>South - South Atlantic - Over 500,000 sqft - CBECS 2018</t>
  </si>
  <si>
    <t>BuildingEnergyIntensity</t>
  </si>
  <si>
    <t>FuelType</t>
  </si>
  <si>
    <t>AnnualIntensityValueInKwhM2</t>
  </si>
  <si>
    <t>AnnualIntensityValueInKwhSqft</t>
  </si>
  <si>
    <t>Electricity</t>
  </si>
  <si>
    <t>West - Pacific - 1,001 to 5,000 sqft - Electricity - CBECS 2018</t>
  </si>
  <si>
    <t>West - Pacific - 5,001 to 10000 sqft - Electricity - CBECS 2018</t>
  </si>
  <si>
    <t>West - Pacific - 10,001 to 25,000 sqft - Electricity - CBECS 2018</t>
  </si>
  <si>
    <t>West - Pacific - 25,001 to 50,000 sqft - Electricity - CBECS 2018</t>
  </si>
  <si>
    <t>West - Pacific - 50,001 to 100,000 sqft - Electricity - CBECS 2018</t>
  </si>
  <si>
    <t>West - Pacific - 100,001 to 200,000 sqft - Electricity - CBECS 2018</t>
  </si>
  <si>
    <t>West - Pacific - 200,001 to 500,000 sqft - Electricity - CBECS 2018</t>
  </si>
  <si>
    <t>West - Pacific - Over 500,000 sqft - Electricity - CBECS 2018</t>
  </si>
  <si>
    <t>West - Mountain - 1,001 to 5,000 sqft - Electricity - CBECS 2018</t>
  </si>
  <si>
    <t>West - Mountain - 5,001 to 10,000 sqft - Electricity - CBECS 2018</t>
  </si>
  <si>
    <t>West - Mountain - 10,001 to 25,000 sqft - Electricity - CBECS 2018</t>
  </si>
  <si>
    <t>West - Mountain - 25,001 to 50,000 sqft - Electricity - CBECS 2018</t>
  </si>
  <si>
    <t>West - Mountain - 50,001 to 100,000 sqft - Electricity - CBECS 2018</t>
  </si>
  <si>
    <t>West - Mountain - 100,001 to 200,000 sqft - Electricity - CBECS 2018</t>
  </si>
  <si>
    <t>West - Mountain - 200,001 to 500,000 sqft - Electricity - CBECS 2018</t>
  </si>
  <si>
    <t>West - Mountain - Over 500,000 sqft - Electricity - CBECS 2018</t>
  </si>
  <si>
    <t>Midwest - West North Central - 1,001 to 5,000 sqft - Electricity - CBECS 2018</t>
  </si>
  <si>
    <t>Midwest - West North Central - 5,001 to 10,000 sqft - Electricity - CBECS 2018</t>
  </si>
  <si>
    <t>Midwest - West North Central - 25,001 to 50,000 sqft - Electricity - CBECS 2018</t>
  </si>
  <si>
    <t>Midwest - West North Central - 50,001 to 100,000 sqft - Electricity - CBECS 2018</t>
  </si>
  <si>
    <t>Midwest - West North Central - 100,001 to 200,000 sqft - Electricity - CBECS 2018</t>
  </si>
  <si>
    <t>Midwest - West North Central - 200,001 to 500,000 sqft - Electricity - CBECS 2018</t>
  </si>
  <si>
    <t>Midwest - West North Central - Over 500,000 sqft - Electricity - CBECS 2018</t>
  </si>
  <si>
    <t>Midwest - East North Central - 1,001 to 5,000 sqft - Electricity - CBECS 2018</t>
  </si>
  <si>
    <t>Midwest - East North Central - 5,001 to 10,000 sqft - Electricity - CBECS 2018</t>
  </si>
  <si>
    <t>Midwest - East North Central - 10,001 to 25,000 sqft - Electricity - CBECS 2018</t>
  </si>
  <si>
    <t>Midwest - East North Central - 25,001 to 50,000 sqft - Electricity - CBECS 2018</t>
  </si>
  <si>
    <t>Midwest - East North Central - 50,001 to 100,000 sqft - Electricity - CBECS 2018</t>
  </si>
  <si>
    <t>Midwest - East North Central - 100,001 to 200,000 sqft - Electricity - CBECS 2018</t>
  </si>
  <si>
    <t>Midwest - East North Central - 200,001 to 500,000 sqft - Electricity - CBECS 2018</t>
  </si>
  <si>
    <t>Midwest - East North Central - Over 500,000 sqft - Electricity - CBECS 2018</t>
  </si>
  <si>
    <t>Northeast - Middle Atlantic - 1,001 to 5,000 sqft - Electricity - CBECS 2018</t>
  </si>
  <si>
    <t>Northeast - Middle Atlantic - 5,001 to 10,000 sqft - Electricity - CBECS 2018</t>
  </si>
  <si>
    <t>Northeast - Middle Atlantic - 10,001 to 25,000 sqft - Electricity - CBECS 2018</t>
  </si>
  <si>
    <t>Northeast - Middle Atlantic - 25,001 to 50,000 sqft - Electricity - CBECS 2018</t>
  </si>
  <si>
    <t>Northeast - Middle Atlantic - 50,001 to 100,000 sqft - Electricity - CBECS 2018</t>
  </si>
  <si>
    <t>Northeast - Middle Atlantic - 100,001 to 200,000 sqft - Electricity - CBECS 2018</t>
  </si>
  <si>
    <t>Northeast - Middle Atlantic - 200,001 to 500,000 sqft - Electricity - CBECS 2018</t>
  </si>
  <si>
    <t>Northeast - Middle Atlantic - Over 500,000 sqft - Electricity - CBECS 2018</t>
  </si>
  <si>
    <t>Northeast - New England - 1,001 to 5,000 sqft - Electricity - CBECS 2018</t>
  </si>
  <si>
    <t>Northeast - New England - 5,001 to 10,000 sqft - Electricity - CBECS 2018</t>
  </si>
  <si>
    <t>Northeast - New England - 10,001 to 25,000 sqft - Electricity - CBECS 2018</t>
  </si>
  <si>
    <t>Northeast - New England - 25,001 to 50,000 sqft - Electricity - CBECS 2018</t>
  </si>
  <si>
    <t>Northeast - New England - 50,001 to 100,000 sqft - Electricity - CBECS 2018</t>
  </si>
  <si>
    <t>Northeast - New England - 100,001 to 200,000 sqft - Electricity - CBECS 2018</t>
  </si>
  <si>
    <t>Northeast - New England - 200,001 to 500,000 sqft - Electricity - CBECS 2018</t>
  </si>
  <si>
    <t>South - West South Central - 1,001 to 5,000 sqft - Electricity - CBECS 2018</t>
  </si>
  <si>
    <t>South - West South Central - 5,001 to 10,000 sqft - Electricity - CBECS 2018</t>
  </si>
  <si>
    <t>South - West South Central - 10,001 to 25,000 sqft - Electricity - CBECS 2018</t>
  </si>
  <si>
    <t>South - West South Central - 25,001 to 50,000 sqft - Electricity - CBECS 2018</t>
  </si>
  <si>
    <t>South - West South Central - 50,001 to 100,000 sqft - Electricity - CBECS 2018</t>
  </si>
  <si>
    <t>South - West South Central - 100,001 to 200,000 sqft - Electricity - CBECS 2018</t>
  </si>
  <si>
    <t>South - West South Central - 200,001 to 500,000 sqft - Electricity - CBECS 2018</t>
  </si>
  <si>
    <t>South - West South Central - Over 500,000 sqft - Electricity - CBECS 2018</t>
  </si>
  <si>
    <t>South - East South Central - 1,001 to 5,000 sqft - Electricity - CBECS 2018</t>
  </si>
  <si>
    <t>South - East South Central - 5,001 to 10,000 sqft - Electricity - CBECS 2018</t>
  </si>
  <si>
    <t>South - East South Central - 10,001 to 25,000 sqft - Electricity - CBECS 2018</t>
  </si>
  <si>
    <t>South - East South Central - 25,001 to 50,000 sqft - Electricity - CBECS 2018</t>
  </si>
  <si>
    <t>South - East South Central - 50,001 to 100,000 sqft - Electricity - CBECS 2018</t>
  </si>
  <si>
    <t>South - East South Central - 100,001 to 200,000 sqft - Electricity - CBECS 2018</t>
  </si>
  <si>
    <t>South - East South Central - 200,001 to 500,000 sqft - Electricity - CBECS 2018</t>
  </si>
  <si>
    <t>South - East South Central - Over 500,000 sqft - Electricity - CBECS 2018</t>
  </si>
  <si>
    <t>South - South Atlantic - 1,001 to 5,000 sqft - Electricity - CBECS 2018</t>
  </si>
  <si>
    <t>South - South Atlantic - 5,001 to 10,000 sqft - Electricity - CBECS 2018</t>
  </si>
  <si>
    <t>South - South Atlantic - 10,001 to 25,000 sqft - Electricity - CBECS 2018</t>
  </si>
  <si>
    <t>South - South Atlantic - 25,001 to 50,000 sqft - Electricity - CBECS 2018</t>
  </si>
  <si>
    <t>South - South Atlantic - 50,001 to 100,000 sqft - Electricity - CBECS 2018</t>
  </si>
  <si>
    <t>South - South Atlantic - 100,001 to 200,000 sqft - Electricity - CBECS 2018</t>
  </si>
  <si>
    <t>South - South Atlantic - 200,001 to 500,000 sqft - Electricity - CBECS 2018</t>
  </si>
  <si>
    <t>South - South Atlantic - Over 500,000 sqft - Electricity - CBECS 2018</t>
  </si>
  <si>
    <t>FuelOil</t>
  </si>
  <si>
    <t>West - Pacific - 100,001 to 200,000 sqft - FuelOil - CBECS 2018</t>
  </si>
  <si>
    <t>West - Pacific - 200,001 to 500,000 sqft - FuelOil - CBECS 2018</t>
  </si>
  <si>
    <t>West - Pacific - Over 500,000 sqft - FuelOil - CBECS 2018</t>
  </si>
  <si>
    <t>West - Mountain - 100,001 to 200,000 sqft - FuelOil - CBECS 2018</t>
  </si>
  <si>
    <t>West - Mountain - 200,001 to 500,000 sqft - FuelOil - CBECS 2018</t>
  </si>
  <si>
    <t>West - Mountain - Over 500,000 sqft - FuelOil - CBECS 2018</t>
  </si>
  <si>
    <t>Midwest - West North Central - 10,001 to 25,000 sqft - FuelOil - CBECS 2018</t>
  </si>
  <si>
    <t>Midwest - West North Central - 25,001 to 50,000 sqft - FuelOil - CBECS 2018</t>
  </si>
  <si>
    <t>Midwest - West North Central - 50,001 to 100,000 sqft - FuelOil - CBECS 2018</t>
  </si>
  <si>
    <t>Midwest - West North Central - 100,001 to 200,000 sqft - FuelOil - CBECS 2018</t>
  </si>
  <si>
    <t>Midwest - West North Central - 200,001 to 500,000 sqft - FuelOil - CBECS 2018</t>
  </si>
  <si>
    <t>Midwest - West North Central - Over 500,000 sqft - FuelOil - CBECS 2018</t>
  </si>
  <si>
    <t>Midwest - East North Central - 10,001 to 25,000 sqft - FuelOil - CBECS 2018</t>
  </si>
  <si>
    <t>Midwest - East North Central - 25,001 to 50,000 sqft - FuelOil - CBECS 2018</t>
  </si>
  <si>
    <t>Midwest - East North Central - 50,001 to 100,000 sqft - FuelOil - CBECS 2018</t>
  </si>
  <si>
    <t>Midwest - East North Central - 100,001 to 200,000 sqft - FuelOil - CBECS 2018</t>
  </si>
  <si>
    <t>Midwest - East North Central - 200,001 to 500,000 sqft - FuelOil - CBECS 2018</t>
  </si>
  <si>
    <t>Midwest - East North Central - Over 500,000 sqft - FuelOil - CBECS 2018</t>
  </si>
  <si>
    <t>Northeast - Middle Atlantic - 1,001 to 5,000 sqft - FuelOil - CBECS 2018</t>
  </si>
  <si>
    <t>Northeast - Middle Atlantic - 5,001 to 10,000 sqft - FuelOil - CBECS 2018</t>
  </si>
  <si>
    <t>Northeast - Middle Atlantic - 10,001 to 25,000 sqft - FuelOil - CBECS 2018</t>
  </si>
  <si>
    <t>Northeast - Middle Atlantic - 25,001 to 50,000 sqft - FuelOil - CBECS 2018</t>
  </si>
  <si>
    <t>Northeast - Middle Atlantic - 50,001 to 100,000 sqft - FuelOil - CBECS 2018</t>
  </si>
  <si>
    <t>Northeast - Middle Atlantic - 100,001 to 200,000 sqft - FuelOil - CBECS 2018</t>
  </si>
  <si>
    <t>Northeast - Middle Atlantic - 200,001 to 500,000 sqft - FuelOil - CBECS 2018</t>
  </si>
  <si>
    <t>Northeast - Middle Atlantic - Over 500,000 sqft - FuelOil - CBECS 2018</t>
  </si>
  <si>
    <t>Northeast - New England - 1,001 to 5,000 sqft - FuelOil - CBECS 2018</t>
  </si>
  <si>
    <t>Northeast - New England - 5,001 to 10,000 sqft - FuelOil - CBECS 2018</t>
  </si>
  <si>
    <t>Northeast - New England - 10,001 to 25,000 sqft - FuelOil - CBECS 2018</t>
  </si>
  <si>
    <t>Northeast - New England - 25,001 to 50,000 sqft - FuelOil - CBECS 2018</t>
  </si>
  <si>
    <t>Northeast - New England - 50,001 to 100,000 sqft - FuelOil - CBECS 2018</t>
  </si>
  <si>
    <t>Northeast - New England - 100,001 to 200,000 sqft - FuelOil - CBECS 2018</t>
  </si>
  <si>
    <t>Northeast - New England - 200,001 to 500,000 sqft - FuelOil - CBECS 2018</t>
  </si>
  <si>
    <t>Northeast - New England - Over 500,000 sqft - FuelOil - CBECS 2018</t>
  </si>
  <si>
    <t>South - West South Central - 1,001 to 5,000 sqft - FuelOil - CBECS 2018</t>
  </si>
  <si>
    <t>South - West South Central - 5,001 to 10,000 sqft - FuelOil - CBECS 2018</t>
  </si>
  <si>
    <t>South - West South Central - 10,001 to 25,000 sqft - FuelOil - CBECS 2018</t>
  </si>
  <si>
    <t>South - West South Central - 25,001 to 50,000 sqft - FuelOil - CBECS 2018</t>
  </si>
  <si>
    <t>South - West South Central - 50,001 to 100,000 sqft - FuelOil - CBECS 2018</t>
  </si>
  <si>
    <t>South - West South Central - 100,001 to 200,000 sqft - FuelOil - CBECS 2018</t>
  </si>
  <si>
    <t>South - West South Central - 200,001 to 500,000 sqft - FuelOil - CBECS 2018</t>
  </si>
  <si>
    <t>South - West South Central - Over 500,000 sqft - FuelOil - CBECS 2018</t>
  </si>
  <si>
    <t>South - East South Central - 1,001 to 5,000 sqft - FuelOil - CBECS 2018</t>
  </si>
  <si>
    <t>South - East South Central - 5,001 to 10,000 sqft - FuelOil - CBECS 2018</t>
  </si>
  <si>
    <t>South - East South Central - 10,001 to 25,000 sqft - FuelOil - CBECS 2018</t>
  </si>
  <si>
    <t>South - East South Central - 25,001 to 50,000 sqft - FuelOil - CBECS 2018</t>
  </si>
  <si>
    <t>South - East South Central - 50,001 to 100,000 sqft - FuelOil - CBECS 2018</t>
  </si>
  <si>
    <t>South - East South Central - 100,001 to 200,000 sqft - FuelOil - CBECS 2018</t>
  </si>
  <si>
    <t>South - East South Central - 200,001 to 500,000 sqft - FuelOil - CBECS 2018</t>
  </si>
  <si>
    <t>South - East South Central - Over 500,000 sqft - FuelOil - CBECS 2018</t>
  </si>
  <si>
    <t>West - Pacific - 1,001 to 5,000 sqft - Heat - CBECS 2018</t>
  </si>
  <si>
    <t>West - Pacific - 5,001 to 10000 sqft - Heat - CBECS 2018</t>
  </si>
  <si>
    <t>West - Pacific - 10,001 to 25,000 sqft - Heat - CBECS 2018</t>
  </si>
  <si>
    <t>West - Pacific - 25,001 to 50,000 sqft - Heat - CBECS 2018</t>
  </si>
  <si>
    <t>West - Pacific - 50,001 to 100,000 sqft - Heat - CBECS 2018</t>
  </si>
  <si>
    <t>West - Pacific - 100,001 to 200,000 sqft - Heat - CBECS 2018</t>
  </si>
  <si>
    <t>West - Pacific - 200,001 to 500,000 sqft - Heat - CBECS 2018</t>
  </si>
  <si>
    <t>West - Pacific - Over 500,000 sqft - Heat - CBECS 2018</t>
  </si>
  <si>
    <t>West - Mountain - 1,001 to 5,000 sqft - Heat - CBECS 2018</t>
  </si>
  <si>
    <t>West - Mountain - 5,001 to 10,000 sqft - Heat - CBECS 2018</t>
  </si>
  <si>
    <t>West - Mountain - 10,001 to 25,000 sqft - Heat - CBECS 2018</t>
  </si>
  <si>
    <t>West - Mountain - 25,001 to 50,000 sqft - Heat - CBECS 2018</t>
  </si>
  <si>
    <t>West - Mountain - 50,001 to 100,000 sqft - Heat - CBECS 2018</t>
  </si>
  <si>
    <t>West - Mountain - 100,001 to 200,000 sqft - Heat - CBECS 2018</t>
  </si>
  <si>
    <t>West - Mountain - 200,001 to 500,000 sqft - Heat - CBECS 2018</t>
  </si>
  <si>
    <t>West - Mountain - Over 500,000 sqft - Heat - CBECS 2018</t>
  </si>
  <si>
    <t>Midwest - West North Central - 1,001 to 5,000 sqft - Heat - CBECS 2018</t>
  </si>
  <si>
    <t>Midwest - West North Central - 5,001 to 10,000 sqft - Heat - CBECS 2018</t>
  </si>
  <si>
    <t>Midwest - West North Central - 10,001 to 25,000 sqft - Heat - CBECS 2018</t>
  </si>
  <si>
    <t>Midwest - West North Central - 25,001 to 50,000 sqft - Heat - CBECS 2018</t>
  </si>
  <si>
    <t>Midwest - West North Central - 50,001 to 100,000 sqft - Heat - CBECS 2018</t>
  </si>
  <si>
    <t>Midwest - West North Central - 100,001 to 200,000 sqft - Heat - CBECS 2018</t>
  </si>
  <si>
    <t>Midwest - West North Central - 200,001 to 500,000 sqft - Heat - CBECS 2018</t>
  </si>
  <si>
    <t>Midwest - West North Central - Over 500,000 sqft - Heat - CBECS 2018</t>
  </si>
  <si>
    <t>Midwest - East North Central - 1,001 to 5,000 sqft - Heat - CBECS 2018</t>
  </si>
  <si>
    <t>Midwest - East North Central - 5,001 to 10,000 sqft - Heat - CBECS 2018</t>
  </si>
  <si>
    <t>Midwest - East North Central - 10,001 to 25,000 sqft - Heat - CBECS 2018</t>
  </si>
  <si>
    <t>Midwest - East North Central - 25,001 to 50,000 sqft - Heat - CBECS 2018</t>
  </si>
  <si>
    <t>Midwest - East North Central - 50,001 to 100,000 sqft - Heat - CBECS 2018</t>
  </si>
  <si>
    <t>Midwest - East North Central - 100,001 to 200,000 sqft - Heat - CBECS 2018</t>
  </si>
  <si>
    <t>Midwest - East North Central - 200,001 to 500,000 sqft - Heat - CBECS 2018</t>
  </si>
  <si>
    <t>Midwest - East North Central - Over 500,000 sqft - Heat - CBECS 2018</t>
  </si>
  <si>
    <t>Northeast - Middle Atlantic - 1,001 to 5,000 sqft - Heat - CBECS 2018</t>
  </si>
  <si>
    <t>Northeast - Middle Atlantic - 5,001 to 10,000 sqft - Heat - CBECS 2018</t>
  </si>
  <si>
    <t>Northeast - Middle Atlantic - 10,001 to 25,000 sqft - Heat - CBECS 2018</t>
  </si>
  <si>
    <t>Northeast - Middle Atlantic - 25,001 to 50,000 sqft - Heat - CBECS 2018</t>
  </si>
  <si>
    <t>Northeast - Middle Atlantic - 50,001 to 100,000 sqft - Heat - CBECS 2018</t>
  </si>
  <si>
    <t>Northeast - Middle Atlantic - 100,001 to 200,000 sqft - Heat - CBECS 2018</t>
  </si>
  <si>
    <t>Northeast - Middle Atlantic - 200,001 to 500,000 sqft - Heat - CBECS 2018</t>
  </si>
  <si>
    <t>Northeast - Middle Atlantic - Over 500,000 sqft - Heat - CBECS 2018</t>
  </si>
  <si>
    <t>Northeast - New England - 1,001 to 5,000 sqft - Heat - CBECS 2018</t>
  </si>
  <si>
    <t>Northeast - New England - 5,001 to 10,000 sqft - Heat - CBECS 2018</t>
  </si>
  <si>
    <t>Northeast - New England - 10,001 to 25,000 sqft - Heat - CBECS 2018</t>
  </si>
  <si>
    <t>Northeast - New England - 25,001 to 50,000 sqft - Heat - CBECS 2018</t>
  </si>
  <si>
    <t>Northeast - New England - 50,001 to 100,000 sqft - Heat - CBECS 2018</t>
  </si>
  <si>
    <t>Northeast - New England - 100,001 to 200,000 sqft - Heat - CBECS 2018</t>
  </si>
  <si>
    <t>Northeast - New England - 200,001 to 500,000 sqft - Heat - CBECS 2018</t>
  </si>
  <si>
    <t>Northeast - New England - Over 500,000 sqft - Heat - CBECS 2018</t>
  </si>
  <si>
    <t>South - West South Central - 1,001 to 5,000 sqft - Heat - CBECS 2018</t>
  </si>
  <si>
    <t>South - West South Central - 5,001 to 10,000 sqft - Heat - CBECS 2018</t>
  </si>
  <si>
    <t>South - West South Central - 10,001 to 25,000 sqft - Heat - CBECS 2018</t>
  </si>
  <si>
    <t>South - West South Central - 25,001 to 50,000 sqft - Heat - CBECS 2018</t>
  </si>
  <si>
    <t>South - West South Central - 50,001 to 100,000 sqft - Heat - CBECS 2018</t>
  </si>
  <si>
    <t>South - West South Central - 100,001 to 200,000 sqft - Heat - CBECS 2018</t>
  </si>
  <si>
    <t>South - West South Central - 200,001 to 500,000 sqft - Heat - CBECS 2018</t>
  </si>
  <si>
    <t>South - West South Central - Over 500,000 sqft - Heat - CBECS 2018</t>
  </si>
  <si>
    <t>South - East South Central - 1,001 to 5,000 sqft - Heat - CBECS 2018</t>
  </si>
  <si>
    <t>South - East South Central - 5,001 to 10,000 sqft - Heat - CBECS 2018</t>
  </si>
  <si>
    <t>South - East South Central - 10,001 to 25,000 sqft - Heat - CBECS 2018</t>
  </si>
  <si>
    <t>South - East South Central - 25,001 to 50,000 sqft - Heat - CBECS 2018</t>
  </si>
  <si>
    <t>South - East South Central - 50,001 to 100,000 sqft - Heat - CBECS 2018</t>
  </si>
  <si>
    <t>South - East South Central - 100,001 to 200,000 sqft - Heat - CBECS 2018</t>
  </si>
  <si>
    <t>South - East South Central - 200,001 to 500,000 sqft - Heat - CBECS 2018</t>
  </si>
  <si>
    <t>South - East South Central - Over 500,000 sqft - Heat - CBECS 2018</t>
  </si>
  <si>
    <t>South - South Atlantic - 1,001 to 5,000 sqft - Heat - CBECS 2018</t>
  </si>
  <si>
    <t>South - South Atlantic - 5,001 to 10,000 sqft - Heat - CBECS 2018</t>
  </si>
  <si>
    <t>South - South Atlantic - 10,001 to 25,000 sqft - Heat - CBECS 2018</t>
  </si>
  <si>
    <t>South - South Atlantic - 25,001 to 50,000 sqft - Heat - CBECS 2018</t>
  </si>
  <si>
    <t>South - South Atlantic - 50,001 to 100,000 sqft - Heat - CBECS 2018</t>
  </si>
  <si>
    <t>South - South Atlantic - 100,001 to 200,000 sqft - Heat - CBECS 2018</t>
  </si>
  <si>
    <t>South - South Atlantic - 200,001 to 500,000 sqft - Heat - CBECS 2018</t>
  </si>
  <si>
    <t>South - South Atlantic - Over 500,000 sqft - Heat - CBECS 2018</t>
  </si>
  <si>
    <t>NaturalGas</t>
  </si>
  <si>
    <t>West - Pacific - 1,001 to 5,000 sqft - NaturalGas - CBECS 2018</t>
  </si>
  <si>
    <t>West - Pacific - 5,001 to 10000 sqft - NaturalGas - CBECS 2018</t>
  </si>
  <si>
    <t>West - Pacific - 10,001 to 25,000 sqft - NaturalGas - CBECS 2018</t>
  </si>
  <si>
    <t>West - Pacific - 25,001 to 50,000 sqft - NaturalGas - CBECS 2018</t>
  </si>
  <si>
    <t>West - Pacific - 50,001 to 100,000 sqft - NaturalGas - CBECS 2018</t>
  </si>
  <si>
    <t>West - Pacific - 100,001 to 200,000 sqft - NaturalGas - CBECS 2018</t>
  </si>
  <si>
    <t>West - Pacific - 200,001 to 500,000 sqft - NaturalGas - CBECS 2018</t>
  </si>
  <si>
    <t>West - Pacific - Over 500,000 sqft - NaturalGas - CBECS 2018</t>
  </si>
  <si>
    <t>West - Mountain - 1,001 to 5,000 sqft - NaturalGas - CBECS 2018</t>
  </si>
  <si>
    <t>West - Mountain - 5,001 to 10,000 sqft - NaturalGas - CBECS 2018</t>
  </si>
  <si>
    <t>West - Mountain - 10,001 to 25,000 sqft - NaturalGas - CBECS 2018</t>
  </si>
  <si>
    <t>West - Mountain - 25,001 to 50,000 sqft - NaturalGas - CBECS 2018</t>
  </si>
  <si>
    <t>West - Mountain - 50,001 to 100,000 sqft - NaturalGas - CBECS 2018</t>
  </si>
  <si>
    <t>West - Mountain - 100,001 to 200,000 sqft - NaturalGas - CBECS 2018</t>
  </si>
  <si>
    <t>West - Mountain - 200,001 to 500,000 sqft - NaturalGas - CBECS 2018</t>
  </si>
  <si>
    <t>West - Mountain - Over 500,000 sqft - NaturalGas - CBECS 2018</t>
  </si>
  <si>
    <t>Midwest - West North Central - 1,001 to 5,000 sqft - NaturalGas - CBECS 2018</t>
  </si>
  <si>
    <t>Midwest - West North Central - 5,001 to 10,000 sqft - NaturalGas - CBECS 2018</t>
  </si>
  <si>
    <t>Midwest - West North Central - 10,001 to 25,000 sqft - NaturalGas - CBECS 2018</t>
  </si>
  <si>
    <t>Midwest - West North Central - 25,001 to 50,000 sqft - NaturalGas - CBECS 2018</t>
  </si>
  <si>
    <t>Midwest - West North Central - 50,001 to 100,000 sqft - NaturalGas - CBECS 2018</t>
  </si>
  <si>
    <t>Midwest - West North Central - 100,001 to 200,000 sqft - NaturalGas - CBECS 2018</t>
  </si>
  <si>
    <t>Midwest - West North Central - 200,001 to 500,000 sqft - NaturalGas - CBECS 2018</t>
  </si>
  <si>
    <t>Midwest - West North Central - Over 500,000 sqft - NaturalGas - CBECS 2018</t>
  </si>
  <si>
    <t>Midwest - East North Central - 1,001 to 5,000 sqft - NaturalGas - CBECS 2018</t>
  </si>
  <si>
    <t>Midwest - East North Central - 5,001 to 10,000 sqft - NaturalGas - CBECS 2018</t>
  </si>
  <si>
    <t>Midwest - East North Central - 10,001 to 25,000 sqft - NaturalGas - CBECS 2018</t>
  </si>
  <si>
    <t>Midwest - East North Central - 25,001 to 50,000 sqft - NaturalGas - CBECS 2018</t>
  </si>
  <si>
    <t>Midwest - East North Central - 50,001 to 100,000 sqft - NaturalGas - CBECS 2018</t>
  </si>
  <si>
    <t>Midwest - East North Central - 100,001 to 200,000 sqft - NaturalGas - CBECS 2018</t>
  </si>
  <si>
    <t>Midwest - East North Central - 200,001 to 500,000 sqft - NaturalGas - CBECS 2018</t>
  </si>
  <si>
    <t>Midwest - East North Central - Over 500,000 sqft - NaturalGas - CBECS 2018</t>
  </si>
  <si>
    <t>Northeast - Middle Atlantic - 1,001 to 5,000 sqft - NaturalGas - CBECS 2018</t>
  </si>
  <si>
    <t>Northeast - Middle Atlantic - 5,001 to 10,000 sqft - NaturalGas - CBECS 2018</t>
  </si>
  <si>
    <t>Northeast - Middle Atlantic - 10,001 to 25,000 sqft - NaturalGas - CBECS 2018</t>
  </si>
  <si>
    <t>Northeast - Middle Atlantic - 25,001 to 50,000 sqft - NaturalGas - CBECS 2018</t>
  </si>
  <si>
    <t>Northeast - Middle Atlantic - 50,001 to 100,000 sqft - NaturalGas - CBECS 2018</t>
  </si>
  <si>
    <t>Northeast - Middle Atlantic - 100,001 to 200,000 sqft - NaturalGas - CBECS 2018</t>
  </si>
  <si>
    <t>Northeast - Middle Atlantic - 200,001 to 500,000 sqft - NaturalGas - CBECS 2018</t>
  </si>
  <si>
    <t>Northeast - Middle Atlantic - Over 500,000 sqft - NaturalGas - CBECS 2018</t>
  </si>
  <si>
    <t>Northeast - New England - 50,001 to 100,000 sqft - NaturalGas - CBECS 2018</t>
  </si>
  <si>
    <t>Northeast - New England - 100,001 to 200,000 sqft - NaturalGas - CBECS 2018</t>
  </si>
  <si>
    <t>Northeast - New England - 200,001 to 500,000 sqft - NaturalGas - CBECS 2018</t>
  </si>
  <si>
    <t>South - West South Central - 1,001 to 5,000 sqft - NaturalGas - CBECS 2018</t>
  </si>
  <si>
    <t>South - West South Central - 5,001 to 10,000 sqft - NaturalGas - CBECS 2018</t>
  </si>
  <si>
    <t>South - West South Central - 10,001 to 25,000 sqft - NaturalGas - CBECS 2018</t>
  </si>
  <si>
    <t>South - West South Central - 25,001 to 50,000 sqft - NaturalGas - CBECS 2018</t>
  </si>
  <si>
    <t>South - West South Central - 50,001 to 100,000 sqft - NaturalGas - CBECS 2018</t>
  </si>
  <si>
    <t>South - West South Central - 100,001 to 200,000 sqft - NaturalGas - CBECS 2018</t>
  </si>
  <si>
    <t>South - West South Central - 200,001 to 500,000 sqft - NaturalGas - CBECS 2018</t>
  </si>
  <si>
    <t>South - West South Central - Over 500,000 sqft - NaturalGas - CBECS 2018</t>
  </si>
  <si>
    <t>South - East South Central - 1,001 to 5,000 sqft - NaturalGas - CBECS 2018</t>
  </si>
  <si>
    <t>South - East South Central - 5,001 to 10,000 sqft - NaturalGas - CBECS 2018</t>
  </si>
  <si>
    <t>South - East South Central - 10,001 to 25,000 sqft - NaturalGas - CBECS 2018</t>
  </si>
  <si>
    <t>South - East South Central - 50,001 to 100,000 sqft - NaturalGas - CBECS 2018</t>
  </si>
  <si>
    <t>South - East South Central - 100,001 to 200,000 sqft - NaturalGas - CBECS 2018</t>
  </si>
  <si>
    <t>South - East South Central - 200,001 to 500,000 sqft - NaturalGas - CBECS 2018</t>
  </si>
  <si>
    <t>South - South Atlantic - 1,001 to 5,000 sqft - NaturalGas - CBECS 2018</t>
  </si>
  <si>
    <t>South - South Atlantic - 5,001 to 10,000 sqft - NaturalGas - CBECS 2018</t>
  </si>
  <si>
    <t>South - South Atlantic - 10,001 to 25,000 sqft - NaturalGas - CBECS 2018</t>
  </si>
  <si>
    <t>South - South Atlantic - 25,001 to 50,000 sqft - NaturalGas - CBECS 2018</t>
  </si>
  <si>
    <t>South - South Atlantic - 50,001 to 100,000 sqft - NaturalGas - CBECS 2018</t>
  </si>
  <si>
    <t>South - South Atlantic - 100,001 to 200,000 sqft - NaturalGas - CBECS 2018</t>
  </si>
  <si>
    <t>South - South Atlantic - 200,001 to 500,000 sqft - NaturalGas - CBECS 2018</t>
  </si>
  <si>
    <t>South - South Atlantic - Over 500,000 sqft - NaturalGas - CBECS 2018</t>
  </si>
  <si>
    <t>1 sqft to m2</t>
  </si>
  <si>
    <t>sum of major fuels</t>
  </si>
  <si>
    <t>BldgEnrgyIntensity.Annual Intensity Value (kWh/m2) = BldgEnrgyIntensityVal.Annual Intensity Value (kWh/sqft) * 0.092903</t>
  </si>
  <si>
    <t>West - Pacific - 1,001 to 5,000 sqft - CBECS 2012</t>
  </si>
  <si>
    <t>West - Pacific - 1,001 to 5,000 sqft - Electricity - CBECS 2012</t>
  </si>
  <si>
    <t>From Unit</t>
  </si>
  <si>
    <t>To Unit</t>
  </si>
  <si>
    <t>Multiplication Factor</t>
  </si>
  <si>
    <t>m2</t>
  </si>
  <si>
    <t>sqft</t>
  </si>
  <si>
    <t>kwh</t>
  </si>
  <si>
    <t>Concatenate</t>
  </si>
  <si>
    <t xml:space="preserve">West - Pacific - 1,001 to 5,000 sqft - </t>
  </si>
  <si>
    <t xml:space="preserve">West - Pacific - 5,001 to 10000 sqft - </t>
  </si>
  <si>
    <t xml:space="preserve">West - Pacific - 10,001 to 25,000 sqft - </t>
  </si>
  <si>
    <t xml:space="preserve">West - Pacific - 25,001 to 50,000 sqft - </t>
  </si>
  <si>
    <t xml:space="preserve">West - Pacific - 50,001 to 100,000 sqft - </t>
  </si>
  <si>
    <t xml:space="preserve">West - Pacific - 100,001 to 200,000 sqft - </t>
  </si>
  <si>
    <t xml:space="preserve">West - Pacific - 200,001 to 500,000 sqft - </t>
  </si>
  <si>
    <t xml:space="preserve">West - Pacific - Over 500,000 sqft - </t>
  </si>
  <si>
    <t xml:space="preserve">West - Mountain - 1,001 to 5,000 sqft - </t>
  </si>
  <si>
    <t xml:space="preserve">West - Mountain - 5,001 to 10,000 sqft - </t>
  </si>
  <si>
    <t xml:space="preserve">West - Mountain - 10,001 to 25,000 sqft - </t>
  </si>
  <si>
    <t xml:space="preserve">West - Mountain - 25,001 to 50,000 sqft - </t>
  </si>
  <si>
    <t xml:space="preserve">West - Mountain - 50,001 to 100,000 sqft - </t>
  </si>
  <si>
    <t xml:space="preserve">West - Mountain - 100,001 to 200,000 sqft - </t>
  </si>
  <si>
    <t xml:space="preserve">West - Mountain - 200,001 to 500,000 sqft - </t>
  </si>
  <si>
    <t xml:space="preserve">West - Mountain - Over 500,000 sqft - </t>
  </si>
  <si>
    <t xml:space="preserve">Midwest - West North Central - 1,001 to 5,000 sqft - </t>
  </si>
  <si>
    <t xml:space="preserve">Midwest - West North Central - 5,001 to 10,000 sqft - </t>
  </si>
  <si>
    <t xml:space="preserve">Midwest - West North Central - 25,001 to 50,000 sqft - </t>
  </si>
  <si>
    <t xml:space="preserve">Midwest - West North Central - 50,001 to 100,000 sqft - </t>
  </si>
  <si>
    <t xml:space="preserve">Midwest - West North Central - 100,001 to 200,000 sqft - </t>
  </si>
  <si>
    <t xml:space="preserve">Midwest - West North Central - 200,001 to 500,000 sqft - </t>
  </si>
  <si>
    <t xml:space="preserve">Midwest - West North Central - Over 500,000 sqft - </t>
  </si>
  <si>
    <t xml:space="preserve">Midwest - East North Central - 1,001 to 5,000 sqft - </t>
  </si>
  <si>
    <t xml:space="preserve">Midwest - East North Central - 5,001 to 10,000 sqft - </t>
  </si>
  <si>
    <t xml:space="preserve">Midwest - East North Central - 10,001 to 25,000 sqft - </t>
  </si>
  <si>
    <t xml:space="preserve">Midwest - East North Central - 25,001 to 50,000 sqft - </t>
  </si>
  <si>
    <t xml:space="preserve">Midwest - East North Central - 50,001 to 100,000 sqft - </t>
  </si>
  <si>
    <t xml:space="preserve">Midwest - East North Central - 100,001 to 200,000 sqft - </t>
  </si>
  <si>
    <t xml:space="preserve">Midwest - East North Central - 200,001 to 500,000 sqft - </t>
  </si>
  <si>
    <t xml:space="preserve">Midwest - East North Central - Over 500,000 sqft - </t>
  </si>
  <si>
    <t xml:space="preserve">Northeast - Middle Atlantic - 1,001 to 5,000 sqft - </t>
  </si>
  <si>
    <t xml:space="preserve">Northeast - Middle Atlantic - 5,001 to 10,000 sqft - </t>
  </si>
  <si>
    <t xml:space="preserve">Northeast - Middle Atlantic - 10,001 to 25,000 sqft - </t>
  </si>
  <si>
    <t xml:space="preserve">Northeast - Middle Atlantic - 25,001 to 50,000 sqft - </t>
  </si>
  <si>
    <t xml:space="preserve">Northeast - Middle Atlantic - 50,001 to 100,000 sqft - </t>
  </si>
  <si>
    <t xml:space="preserve">Northeast - Middle Atlantic - 100,001 to 200,000 sqft - </t>
  </si>
  <si>
    <t xml:space="preserve">Northeast - Middle Atlantic - 200,001 to 500,000 sqft - </t>
  </si>
  <si>
    <t xml:space="preserve">Northeast - Middle Atlantic - Over 500,000 sqft - </t>
  </si>
  <si>
    <t xml:space="preserve">Northeast - New England - 1,001 to 5,000 sqft - </t>
  </si>
  <si>
    <t xml:space="preserve">Northeast - New England - 5,001 to 10,000 sqft - </t>
  </si>
  <si>
    <t xml:space="preserve">Northeast - New England - 10,001 to 25,000 sqft - </t>
  </si>
  <si>
    <t xml:space="preserve">Northeast - New England - 25,001 to 50,000 sqft - </t>
  </si>
  <si>
    <t xml:space="preserve">Northeast - New England - 50,001 to 100,000 sqft - </t>
  </si>
  <si>
    <t xml:space="preserve">Northeast - New England - 100,001 to 200,000 sqft - </t>
  </si>
  <si>
    <t xml:space="preserve">Northeast - New England - 200,001 to 500,000 sqft - </t>
  </si>
  <si>
    <t xml:space="preserve">South - West South Central - 1,001 to 5,000 sqft - </t>
  </si>
  <si>
    <t xml:space="preserve">South - West South Central - 5,001 to 10,000 sqft - </t>
  </si>
  <si>
    <t xml:space="preserve">South - West South Central - 10,001 to 25,000 sqft - </t>
  </si>
  <si>
    <t xml:space="preserve">South - West South Central - 25,001 to 50,000 sqft - </t>
  </si>
  <si>
    <t xml:space="preserve">South - West South Central - 50,001 to 100,000 sqft - </t>
  </si>
  <si>
    <t xml:space="preserve">South - West South Central - 100,001 to 200,000 sqft - </t>
  </si>
  <si>
    <t xml:space="preserve">South - West South Central - 200,001 to 500,000 sqft - </t>
  </si>
  <si>
    <t xml:space="preserve">South - West South Central - Over 500,000 sqft - </t>
  </si>
  <si>
    <t xml:space="preserve">South - East South Central - 1,001 to 5,000 sqft - </t>
  </si>
  <si>
    <t xml:space="preserve">South - East South Central - 5,001 to 10,000 sqft - </t>
  </si>
  <si>
    <t xml:space="preserve">South - East South Central - 10,001 to 25,000 sqft - </t>
  </si>
  <si>
    <t xml:space="preserve">South - East South Central - 25,001 to 50,000 sqft - </t>
  </si>
  <si>
    <t xml:space="preserve">South - East South Central - 50,001 to 100,000 sqft - </t>
  </si>
  <si>
    <t xml:space="preserve">South - East South Central - 100,001 to 200,000 sqft - </t>
  </si>
  <si>
    <t xml:space="preserve">South - East South Central - 200,001 to 500,000 sqft - </t>
  </si>
  <si>
    <t xml:space="preserve">South - East South Central - Over 500,000 sqft - </t>
  </si>
  <si>
    <t xml:space="preserve">South - South Atlantic - 1,001 to 5,000 sqft - </t>
  </si>
  <si>
    <t xml:space="preserve">South - South Atlantic - 5,001 to 10,000 sqft - </t>
  </si>
  <si>
    <t xml:space="preserve">South - South Atlantic - 10,001 to 25,000 sqft - </t>
  </si>
  <si>
    <t xml:space="preserve">South - South Atlantic - 25,001 to 50,000 sqft - </t>
  </si>
  <si>
    <t xml:space="preserve">South - South Atlantic - 50,001 to 100,000 sqft - </t>
  </si>
  <si>
    <t xml:space="preserve">South - South Atlantic - 100,001 to 200,000 sqft - </t>
  </si>
  <si>
    <t xml:space="preserve">South - South Atlantic - 200,001 to 500,000 sqft - </t>
  </si>
  <si>
    <t xml:space="preserve">South - South Atlantic - Over 500,000 sqft - </t>
  </si>
  <si>
    <t xml:space="preserve">Midwest - West North Central - 10,001 to 25,000 sqft - </t>
  </si>
  <si>
    <t xml:space="preserve">Northeast - New England - Over 500,000 sqft - </t>
  </si>
  <si>
    <t>Release date: December 2022</t>
  </si>
  <si>
    <t>Unit</t>
  </si>
  <si>
    <t>Table C7. Consumption and gross energy intensity by census division (part 1) for sum of major fuels, 2018</t>
  </si>
  <si>
    <t>kBtu</t>
  </si>
  <si>
    <t>Sum of major fuels 
 consumption
 (trillion British thermal units [Btu])</t>
  </si>
  <si>
    <t>Total floorspace 
 of buildings
 (million square feet)</t>
  </si>
  <si>
    <t>Energy intensity for
  sum of major fuels
 (thousand Btu/square foot)</t>
  </si>
  <si>
    <t>kWh</t>
  </si>
  <si>
    <t>New
 England</t>
  </si>
  <si>
    <t>Middle 
 Atlantic</t>
  </si>
  <si>
    <t>East
 North
 Central</t>
  </si>
  <si>
    <t>All buildings</t>
  </si>
  <si>
    <t>Building floorspace (square feet)</t>
  </si>
  <si>
    <t>1,001 to 5,000</t>
  </si>
  <si>
    <t>5,001 to 10,000</t>
  </si>
  <si>
    <t>10,001 to 25,000</t>
  </si>
  <si>
    <t>25,001 to 50,000</t>
  </si>
  <si>
    <t>50,001 to 100,000</t>
  </si>
  <si>
    <t>100,001 to 200,000</t>
  </si>
  <si>
    <t>200,001 to 500,000</t>
  </si>
  <si>
    <t>Over 500,000</t>
  </si>
  <si>
    <t>Q</t>
  </si>
  <si>
    <t>Principal building activity</t>
  </si>
  <si>
    <t>Education</t>
  </si>
  <si>
    <t>Food sales</t>
  </si>
  <si>
    <t>Food service</t>
  </si>
  <si>
    <t>Health care</t>
  </si>
  <si>
    <t>Inpatient</t>
  </si>
  <si>
    <t>Outpatient</t>
  </si>
  <si>
    <t>Lodging</t>
  </si>
  <si>
    <t>Mercantile</t>
  </si>
  <si>
    <t>Retail (other than mall)</t>
  </si>
  <si>
    <t>Enclosed and strip malls</t>
  </si>
  <si>
    <t>Office</t>
  </si>
  <si>
    <t>Public assembly</t>
  </si>
  <si>
    <t>Public order and safety</t>
  </si>
  <si>
    <t>Religious worship</t>
  </si>
  <si>
    <t>Service</t>
  </si>
  <si>
    <t>Warehouse and storage</t>
  </si>
  <si>
    <t>Other</t>
  </si>
  <si>
    <t>Vacant</t>
  </si>
  <si>
    <t>Year constructed</t>
  </si>
  <si>
    <t>Before 1920</t>
  </si>
  <si>
    <t>1920 to 1945</t>
  </si>
  <si>
    <t>1946 to 1959</t>
  </si>
  <si>
    <t>1960 to 1969</t>
  </si>
  <si>
    <t>1970 to 1979</t>
  </si>
  <si>
    <t>1980 to 1989</t>
  </si>
  <si>
    <t>1990 to 1999</t>
  </si>
  <si>
    <t>2000 to 2009</t>
  </si>
  <si>
    <t>2010 to 2018</t>
  </si>
  <si>
    <t>Climate zonea</t>
  </si>
  <si>
    <t>Cold or very cold</t>
  </si>
  <si>
    <t>Cool</t>
  </si>
  <si>
    <t>Mixed mild</t>
  </si>
  <si>
    <t>Warm</t>
  </si>
  <si>
    <t>N</t>
  </si>
  <si>
    <t>Hot or very hot</t>
  </si>
  <si>
    <t>Number of floors</t>
  </si>
  <si>
    <t>4 to 9</t>
  </si>
  <si>
    <t>10 or more</t>
  </si>
  <si>
    <t>Elevators and escalators 
 (more than one may apply)</t>
  </si>
  <si>
    <t>Any elevators</t>
  </si>
  <si>
    <t>1 elevator</t>
  </si>
  <si>
    <t>2 to 5 elevators</t>
  </si>
  <si>
    <t>6 or more elevators</t>
  </si>
  <si>
    <t>Any escalators</t>
  </si>
  <si>
    <t>Number of workers (main shift)</t>
  </si>
  <si>
    <t>Fewer than 5</t>
  </si>
  <si>
    <t>5 to 9</t>
  </si>
  <si>
    <t>10 to 19</t>
  </si>
  <si>
    <t>20 to 49</t>
  </si>
  <si>
    <t>50 to 99</t>
  </si>
  <si>
    <t>100 to 249</t>
  </si>
  <si>
    <t>250 or more</t>
  </si>
  <si>
    <t>Weekly operating hours</t>
  </si>
  <si>
    <t>Fewer than 40</t>
  </si>
  <si>
    <t>40 to 48</t>
  </si>
  <si>
    <t>49 to 60</t>
  </si>
  <si>
    <t>61 to 84</t>
  </si>
  <si>
    <t>85 to 167</t>
  </si>
  <si>
    <t>Open continuously</t>
  </si>
  <si>
    <t>Ownership and occupancy</t>
  </si>
  <si>
    <t>Nongovernment owned</t>
  </si>
  <si>
    <t>Owner occupied</t>
  </si>
  <si>
    <t>Leased to tenant or tenants</t>
  </si>
  <si>
    <t>Unoccupied</t>
  </si>
  <si>
    <t>Government owned</t>
  </si>
  <si>
    <t>Federal</t>
  </si>
  <si>
    <t>State</t>
  </si>
  <si>
    <t>Local</t>
  </si>
  <si>
    <t>Party responsible for operation
 of energy systems</t>
  </si>
  <si>
    <t>Building owner</t>
  </si>
  <si>
    <t>Business owner or tenant</t>
  </si>
  <si>
    <t>Property management</t>
  </si>
  <si>
    <t>Provider of direct input on energy-
 related equipment purchases</t>
  </si>
  <si>
    <t>Number of establishments</t>
  </si>
  <si>
    <t>2 to 5</t>
  </si>
  <si>
    <t>6 to 10</t>
  </si>
  <si>
    <t>11 to 20</t>
  </si>
  <si>
    <t>More than 20</t>
  </si>
  <si>
    <t>Currently unoccupied</t>
  </si>
  <si>
    <t>Predominant exterior wall material</t>
  </si>
  <si>
    <t>Brick, stone, or stucco</t>
  </si>
  <si>
    <t>Concrete (block or poured)</t>
  </si>
  <si>
    <t>Concrete panels</t>
  </si>
  <si>
    <t>Siding or shingles</t>
  </si>
  <si>
    <t>Metal panels</t>
  </si>
  <si>
    <t>Window glass</t>
  </si>
  <si>
    <t>Predominant roof material</t>
  </si>
  <si>
    <t>Metal surfacing</t>
  </si>
  <si>
    <t>Synthetic or rubber</t>
  </si>
  <si>
    <t>Built-up</t>
  </si>
  <si>
    <t>Slate or tile shingles</t>
  </si>
  <si>
    <t>Wooden materials (including
 shingles)</t>
  </si>
  <si>
    <t>Asphalt, fiberglass, or 
 other shingles</t>
  </si>
  <si>
    <t>Concrete</t>
  </si>
  <si>
    <t>Roof tilt</t>
  </si>
  <si>
    <t>Flat</t>
  </si>
  <si>
    <t>Shallow pitch</t>
  </si>
  <si>
    <t>Steeper pitch</t>
  </si>
  <si>
    <t>Cool roof characteristics (more than one may apply)</t>
  </si>
  <si>
    <t>White or reflective coating or paint</t>
  </si>
  <si>
    <t>White or reflective tiles or shingles</t>
  </si>
  <si>
    <t>Aluminum coating</t>
  </si>
  <si>
    <t>Ballasted roof system</t>
  </si>
  <si>
    <t>Other cool roof property</t>
  </si>
  <si>
    <t>Renovations since 2000 
 (more than one may apply)</t>
  </si>
  <si>
    <t>Any type of renovation</t>
  </si>
  <si>
    <t>Addition or annex</t>
  </si>
  <si>
    <t>Reduction in floorspace</t>
  </si>
  <si>
    <t>Roof replacement</t>
  </si>
  <si>
    <t>Interior wall reconfiguration</t>
  </si>
  <si>
    <t>Window replacement</t>
  </si>
  <si>
    <t>HVAC equipment upgrade</t>
  </si>
  <si>
    <t>Lighting upgrade</t>
  </si>
  <si>
    <t>Electrical upgrade</t>
  </si>
  <si>
    <t>Plumbing system upgrade</t>
  </si>
  <si>
    <t>Insulation upgrade</t>
  </si>
  <si>
    <t>Fire, safety, or security upgrade</t>
  </si>
  <si>
    <t>Structural upgrade</t>
  </si>
  <si>
    <t>No renovations</t>
  </si>
  <si>
    <t>Buildings constructed 2013 or later</t>
  </si>
  <si>
    <t>Energy sources
 (more than one may apply)</t>
  </si>
  <si>
    <t>Natural gas</t>
  </si>
  <si>
    <t>Fuel oil</t>
  </si>
  <si>
    <t>District heat</t>
  </si>
  <si>
    <t>District chilled water</t>
  </si>
  <si>
    <t>Propane</t>
  </si>
  <si>
    <t>Solar</t>
  </si>
  <si>
    <t>Wood, coal, and other</t>
  </si>
  <si>
    <t>Space-heating energy sources 
 (more than one may apply)</t>
  </si>
  <si>
    <t>Other sourcesb</t>
  </si>
  <si>
    <t>Primary space-heating 
 energy source</t>
  </si>
  <si>
    <t>Cooling energy sources
 (more than one may apply)</t>
  </si>
  <si>
    <t>Water-heating energy sources
 (more than one may apply)</t>
  </si>
  <si>
    <t>Cooking energy sources
 (more than one may apply)</t>
  </si>
  <si>
    <t>Energy end uses
 (more than one may apply)</t>
  </si>
  <si>
    <t>Buildings with space heating</t>
  </si>
  <si>
    <t>Buildings with cooling</t>
  </si>
  <si>
    <t>Buildings with water heating</t>
  </si>
  <si>
    <t>Buildings with cooking</t>
  </si>
  <si>
    <t>Buildings with manufacturing</t>
  </si>
  <si>
    <t>Buildings with electricity
 generation</t>
  </si>
  <si>
    <t>Buildings with lighting</t>
  </si>
  <si>
    <t>Percentage of floorspace heated</t>
  </si>
  <si>
    <t>Not heated</t>
  </si>
  <si>
    <t>1% to 50%</t>
  </si>
  <si>
    <t>51% to 99%</t>
  </si>
  <si>
    <t>Percentage of floorspace cooled</t>
  </si>
  <si>
    <t>Not cooled</t>
  </si>
  <si>
    <t>Percentage lit when open</t>
  </si>
  <si>
    <t>Building never open or electricity
 not used</t>
  </si>
  <si>
    <t>Percentage lit during off hours</t>
  </si>
  <si>
    <t>51% to 100%</t>
  </si>
  <si>
    <t>Building always open with 
 no off hours</t>
  </si>
  <si>
    <t>Electricity not used</t>
  </si>
  <si>
    <t>Heating equipment 
 (more than one may apply)</t>
  </si>
  <si>
    <t>Packaged heating units</t>
  </si>
  <si>
    <t>Furnaces</t>
  </si>
  <si>
    <t>Individual space heaters</t>
  </si>
  <si>
    <t>Boilers</t>
  </si>
  <si>
    <t>Heat pumps</t>
  </si>
  <si>
    <t>Duct reheat</t>
  </si>
  <si>
    <t>Cooling equipment 
 (more than one may apply)</t>
  </si>
  <si>
    <t>Packaged air-conditioning units</t>
  </si>
  <si>
    <t>Residential-type central air
 conditioners</t>
  </si>
  <si>
    <t>Individual air conditioners</t>
  </si>
  <si>
    <t>Central chillers</t>
  </si>
  <si>
    <t>Swamp coolers</t>
  </si>
  <si>
    <t>HVAC features 
 (more than one may apply)</t>
  </si>
  <si>
    <t>Economizer cycle</t>
  </si>
  <si>
    <t>Variable air volume (VAV) system</t>
  </si>
  <si>
    <t>Dedicated outside air system (DOAS)</t>
  </si>
  <si>
    <t>Demand controlled ventilation (DCV)</t>
  </si>
  <si>
    <t>Regular HVAC maintenance</t>
  </si>
  <si>
    <t>Building automation system (BAS) controls heating or cooling</t>
  </si>
  <si>
    <t>Internet-connected or smart
 thermostat</t>
  </si>
  <si>
    <t>Programmable thermostat</t>
  </si>
  <si>
    <t>Main equipment replaced since 
 2000 (more than one may apply)</t>
  </si>
  <si>
    <t>Heating</t>
  </si>
  <si>
    <t>Cooling</t>
  </si>
  <si>
    <t>Water-heating equipment</t>
  </si>
  <si>
    <t>Centralized system</t>
  </si>
  <si>
    <t>Distributed system</t>
  </si>
  <si>
    <t>Combination of centralized and
 distributed systems</t>
  </si>
  <si>
    <t>Generation technologies 
 (more than one may apply)</t>
  </si>
  <si>
    <t>Reciprocating engine generators</t>
  </si>
  <si>
    <t>Solar panels</t>
  </si>
  <si>
    <t>Other generation technology</t>
  </si>
  <si>
    <t>Lighting equipment types
 (more than one may apply)</t>
  </si>
  <si>
    <t>Incandescent</t>
  </si>
  <si>
    <t>Standard fluorescent</t>
  </si>
  <si>
    <t>Compact fluorescent</t>
  </si>
  <si>
    <t>High-intensity discharge (HID)</t>
  </si>
  <si>
    <t>Halogen</t>
  </si>
  <si>
    <t>LED</t>
  </si>
  <si>
    <t>Refrigeration equipment
 (more than one may apply)</t>
  </si>
  <si>
    <t>Any refrigeration</t>
  </si>
  <si>
    <t>Walk-in units</t>
  </si>
  <si>
    <t>Cases or cabinets</t>
  </si>
  <si>
    <t>Large cold storage areas</t>
  </si>
  <si>
    <t>Commercial ice makers</t>
  </si>
  <si>
    <t>Residential-type or compact units</t>
  </si>
  <si>
    <t>Vending machines</t>
  </si>
  <si>
    <t>No refrigeration</t>
  </si>
  <si>
    <t>Office equipment
 (more than one may apply)</t>
  </si>
  <si>
    <t>Desktop computers</t>
  </si>
  <si>
    <t>With multiple monitors</t>
  </si>
  <si>
    <t>Laptop computers</t>
  </si>
  <si>
    <t>Dedicated servers</t>
  </si>
  <si>
    <t>Tablets charged in building</t>
  </si>
  <si>
    <t>Large floor-standing office devicesc</t>
  </si>
  <si>
    <t>Smaller desktop office devicesc</t>
  </si>
  <si>
    <t>Interactive whiteboards</t>
  </si>
  <si>
    <t>Televisions or video displays</t>
  </si>
  <si>
    <t>Point-of-sale devices or cash 
 registers</t>
  </si>
  <si>
    <t>Food preparation or serving areas 
 in non-food service buildings
 (more than one may apply)</t>
  </si>
  <si>
    <t>Snack bar, concession stand, or coffee shop</t>
  </si>
  <si>
    <t>Fast food or small restaurant</t>
  </si>
  <si>
    <t>Cafeteria or large restaurant</t>
  </si>
  <si>
    <t>Commercial kitchen or
 food preparation area</t>
  </si>
  <si>
    <t>Small kitchen area</t>
  </si>
  <si>
    <t>Separate computer areas
 (more than one may apply)</t>
  </si>
  <si>
    <t>Server closet</t>
  </si>
  <si>
    <t>Data center</t>
  </si>
  <si>
    <t>Computer-based training room</t>
  </si>
  <si>
    <t>Student or public computer center</t>
  </si>
  <si>
    <t>Window and interior lighting 
 features (more than one may
 apply)</t>
  </si>
  <si>
    <t>Multipaned windows</t>
  </si>
  <si>
    <t>Tinted window glass</t>
  </si>
  <si>
    <t>Reflective window glass</t>
  </si>
  <si>
    <t>External overhangs or awnings</t>
  </si>
  <si>
    <t>Skylights or atriums</t>
  </si>
  <si>
    <t>Light scheduling</t>
  </si>
  <si>
    <t>Occupancy sensors</t>
  </si>
  <si>
    <t>Multilevel lighting or dimming</t>
  </si>
  <si>
    <t>Daylight harvesting</t>
  </si>
  <si>
    <t>Plug-load control</t>
  </si>
  <si>
    <t>Demand responsive lighting</t>
  </si>
  <si>
    <t>Building automation system (BAS) for lighting</t>
  </si>
  <si>
    <t>Electric vehicle (EV) charging</t>
  </si>
  <si>
    <t>Charging stations associated with the building</t>
  </si>
  <si>
    <t>Data source: U.S. Energy Information Administration, Forms EIA-871A, C, D, E, and F of the 2018 Commercial Buildings Energy Consumption Survey 
 Notes: Because of rounding, data may not sum to totals. The Guide to the 2018 CBECS Tables and CBECS Terminology contain definitions of terms used in these tables and comparisons between previous CBECS tables. You can access both references from http://www.eia.gov/consumption/commercial/data/2018/. 
 Data are sample survey estimates with relative standard errors published in a tab on the Excel worksheet for this table. 
 Estimates in the energy end uses category represent total consumption in buildings that have the end use but not the consumption specifically for that end use. 
 HVAC = Heating, ventilation, and air conditioning.
 aClimate zones are based on ASHRAE Standard 169-2021; see https://www.eia.gov/consumption/commercial/maps.php#defined.
 bOther sources includes wood, coal, solar, and all other energy sources.
 cOffice devices refers to any combination of printers, copiers, scanners, or FAX machines.
 Q = Data withheld either because the relative standard error was greater than 50% or the reporting sample had fewer than 20 buildings.
 N = No buildings in reporting sample.</t>
  </si>
  <si>
    <t>Table C8. Consumption and gross energy intensity by census division (part 2) for sum of major fuels, 2018</t>
  </si>
  <si>
    <t>West
 North
 Central</t>
  </si>
  <si>
    <t>South
 Atlantic</t>
  </si>
  <si>
    <t>East
 South
 Central</t>
  </si>
  <si>
    <t>Table C9. Consumption and gross energy intensity by census division (part 3) for sum of major fuels, 2018</t>
  </si>
  <si>
    <t>Energy intensity for
 sum of major fuels
 (thousand Btu/square foot)</t>
  </si>
  <si>
    <t>West
 South
 central</t>
  </si>
  <si>
    <t>West
 South
 Central</t>
  </si>
  <si>
    <t>Table C17. Electricity consumption and conditional energy intensity by census division (part 1), 2018</t>
  </si>
  <si>
    <t>Total electricity
 consumption
 (billion kilowatthours [kWh])</t>
  </si>
  <si>
    <t>Total floorspace of 
 buildings using electricity
 (million square feet)</t>
  </si>
  <si>
    <t>Electricity
 energy intensity
 (kWh/square foot)</t>
  </si>
  <si>
    <t>Space-heating energy sources</t>
  </si>
  <si>
    <t>Electricity main</t>
  </si>
  <si>
    <t>Electricity secondary</t>
  </si>
  <si>
    <t>Other excluding electricity</t>
  </si>
  <si>
    <t>Buildings without heating</t>
  </si>
  <si>
    <t>Cooling energy sources</t>
  </si>
  <si>
    <t>Buildings without cooling</t>
  </si>
  <si>
    <t>Water-heating energy sources</t>
  </si>
  <si>
    <t>Buildings without water heating</t>
  </si>
  <si>
    <t>Cooking energy sources</t>
  </si>
  <si>
    <t>Buildings without cooking</t>
  </si>
  <si>
    <t>Annual consumption
 (kilowatthours)</t>
  </si>
  <si>
    <t>10,000 or less</t>
  </si>
  <si>
    <t>10,001 to 50,000</t>
  </si>
  <si>
    <t>100,001 to 500,000</t>
  </si>
  <si>
    <t>500,001 to 1,000,000</t>
  </si>
  <si>
    <t>1,000,001 to 5,000,000</t>
  </si>
  <si>
    <t>Over 5,000,000</t>
  </si>
  <si>
    <t>Data source: U.S. Energy Information Administration, Forms EIA-871A and E of the 2018 Commercial Buildings Energy Consumption Survey 
 Notes: Because of rounding, data may not sum to totals. The Guide to the 2018 CBECS Tables and CBECS Terminology contain definitions of terms used in these tables and comparisons between previous CBECS tables. You can access both references from http://www.eia.gov/consumption/commercial/data/2018/. 
 Data are sample survey estimates with relative standard errors published in a tab on the Excel worksheet for this table. 
 Estimates in the energy end uses category represent total consumption in buildings that have the end use but not the consumption specifically for that end use.
 HVAC = Heating, ventilation, and air conditioning.
 aClimate zones are based on ASHRAE Standard 169-2021; see https://www.eia.gov/consumption/commercial/maps.php#defined.
 bOther sources includes wood, coal, solar, and all other energy sources.
 cOffice devices refers to any combination of printers, copiers, scanners, or FAX machines.
 Q = Data withheld either because the relative standard error was greater than 50% or the reporting sample had fewer than 20 buildings.
 N = No buildings in reporting sample.</t>
  </si>
  <si>
    <t>Table C18. Electricity consumption and conditional energy intensity by census division (part 2), 2018</t>
  </si>
  <si>
    <t>Data source: U.S. Energy Information Administration, Forms EIA-871A and E of the 2018 Commercial Buildings Energy Consumption Survey 
 Notes: Because of rounding, data may not sum to totals. The Guide to the 2018 CBECS Tables and CBECS Terminology contain definitions of terms used in these tables and comparisons between previous CBECS tables. You can access both references from http://www.eia.gov/consumption/commercial/data/2018/. 
 Data are sample survey estimates with relative standard errors published in a tab on the Excel worksheet for this table. 
 Estimates in the energy end uses category represent total consumption in buildings that have the end use but not the consumption specifically for that end use. 
 HVAC = Heating, ventilation, and air conditioning.
 aClimate zones are based on ASHRAE Standard 169-2021; see https://www.eia.gov/consumption/commercial/maps.php#defined.
 bOther sources includes wood, coal, solar, and all other energy sources.
 cOffice devices refers to any combination of printers, copiers, scanners, or FAX machines.
 Q = Data withheld either because the relative standard error was greater than 50% or the reporting sample had fewer than 20 buildings.
 N = No buildings in reporting sample.</t>
  </si>
  <si>
    <t>Table C19. Electricity consumption and conditional energy intensity by census division (part 3), 2018</t>
  </si>
  <si>
    <t>Table C27. Natural gas consumption and conditional energy intensity by census division (part 1), 2018</t>
  </si>
  <si>
    <t>Total natural gas
 consumption
 (billion cubic feet)</t>
  </si>
  <si>
    <t>Total floorspace of 
 buildings using natural gas
 (million square feet)</t>
  </si>
  <si>
    <t>Natural gas
 energy intensity
 (cubic feet/square foot)</t>
  </si>
  <si>
    <t>Natural gas main</t>
  </si>
  <si>
    <t>Natural gas secondary</t>
  </si>
  <si>
    <t>Other excluding natural gas</t>
  </si>
  <si>
    <t>Annual consumption
 (hundred cubic feet)</t>
  </si>
  <si>
    <t>1,000 or less</t>
  </si>
  <si>
    <t>Over 100,000</t>
  </si>
  <si>
    <t>Data source: U.S. Energy Information Administration, Forms EIA-871A and C of the 2018 Commercial Buildings Energy Consumption Survey 
 Notes: Because of rounding, data may not sum to totals. The Guide to the 2018 CBECS Tables and CBECS Terminology contain definitions of terms used in these tables and comparisons between previous CBECS tables. You can access both references from http://www.eia.gov/consumption/commercial/data/2018/. 
 Data are sample survey estimates with relative standard errors published in a tab on the Excel worksheet for this table. 
 Estimates in the energy end uses category represent total consumption in buildings that have the end use but not the consumption specifically for that end use. 
 HVAC = Heating, ventilation, and air conditioning.
 aClimate zones are based on ASHRAE Standard 169-2021; see https://www.eia.gov/consumption/commercial/maps.php#defined.
 bOther sources includes wood, coal, solar, and all other energy sources. 
 Q = Data withheld either because the relative standard error was greater than 50% or the reporting sample had fewer than 20 buildings.
 N = No buildings in reporting sample.</t>
  </si>
  <si>
    <t>Table C28. Natural gas consumption and conditional energy intensity by census division (part 2), 2018</t>
  </si>
  <si>
    <t>Table C29. Natural gas consumption and conditional energy intensity by census division (part 3), 2018</t>
  </si>
  <si>
    <t>Table C35. Fuel oil consumption and conditional energy intensity by census region, 2018</t>
  </si>
  <si>
    <t>Total fuel oil consumption
 (million gallons)</t>
  </si>
  <si>
    <t>Total floorspace of buildings
 using fuel oil (million square feet)</t>
  </si>
  <si>
    <t>Fuel oil energy intensity
 (gallons/thousand square feet)</t>
  </si>
  <si>
    <t>North-
 east</t>
  </si>
  <si>
    <t>Mid-
 west</t>
  </si>
  <si>
    <t>South</t>
  </si>
  <si>
    <t>West</t>
  </si>
  <si>
    <t>1,001 to 10,000</t>
  </si>
  <si>
    <t>10,001 to 100,000</t>
  </si>
  <si>
    <t>All others</t>
  </si>
  <si>
    <t>Before 1945</t>
  </si>
  <si>
    <t>1946 to 1979</t>
  </si>
  <si>
    <t>1980 to 1999</t>
  </si>
  <si>
    <t>2000 to 2018</t>
  </si>
  <si>
    <t>Fewer than 10</t>
  </si>
  <si>
    <t>10 to 99</t>
  </si>
  <si>
    <t>100 or more</t>
  </si>
  <si>
    <t>Fewer than 48</t>
  </si>
  <si>
    <t>49 to 84</t>
  </si>
  <si>
    <t>Fuel oil main</t>
  </si>
  <si>
    <t>Fuel oil secondary</t>
  </si>
  <si>
    <t>Other excluding fuel oil</t>
  </si>
  <si>
    <t>Percent of floorspace heated</t>
  </si>
  <si>
    <t>Annual consumption
 (gallons)</t>
  </si>
  <si>
    <t>Over 25,000</t>
  </si>
  <si>
    <t>Data source: U.S. Energy Information Administration, Forms EIA-871A and F of the 2018 Commercial Buildings Energy Consumption Survey 
 Notes: Because of rounding, data may not sum to totals. The Guide to the 2018 CBECS Tables and CBECS Terminology contain definitions of terms used in these tables and comparisons between previous CBECS tables. You can access both references from http://www.eia.gov/consumption/commercial/data/2018/. 
 Data are sample survey estimates with relative standard errors published in a tab on the Excel worksheet for this table. 
 Estimates in the energy end uses category represent total consumption in buildings that have the end use but not the consumption specifically for that end use. 
 HVAC = Heating, ventilation, and air conditioning.
 aClimate zones are based on ASHRAE Standard 169-2021; see https://www.eia.gov/consumption/commercial/maps.php#defined.
 bOther sources includes wood, coal, solar, and all other energy sources. 
 Q = Data withheld either because the relative standard error was greater than 50% or the reporting sample had fewer than 20 buildings.
 N = No buildings in reporting sample.</t>
  </si>
  <si>
    <t>Table C37. District heat consumption and expenditure intensities, 2018</t>
  </si>
  <si>
    <t>District heat consumption</t>
  </si>
  <si>
    <t>District heat expenditures</t>
  </si>
  <si>
    <t>Per
 building
 (million British thermal units [Btu])</t>
  </si>
  <si>
    <t>Per
 square foot
 (thousand Btu)</t>
  </si>
  <si>
    <t>Per
 worker
 (million 
 Btu)</t>
  </si>
  <si>
    <t>Per 
 building
 (thousand
 dollars)</t>
  </si>
  <si>
    <t>Per
 square foot
 (dollars)</t>
  </si>
  <si>
    <t>Per
 million
 Btu 
 (dollars)</t>
  </si>
  <si>
    <t>1,001 to 25,000</t>
  </si>
  <si>
    <t>Census region and division</t>
  </si>
  <si>
    <t>Northeast</t>
  </si>
  <si>
    <t>New England</t>
  </si>
  <si>
    <t>Middle Atlantic</t>
  </si>
  <si>
    <t>Midwest</t>
  </si>
  <si>
    <t>East North Central</t>
  </si>
  <si>
    <t>West North Central</t>
  </si>
  <si>
    <t>South Atlantic</t>
  </si>
  <si>
    <t>East South Central</t>
  </si>
  <si>
    <t>West South Central</t>
  </si>
  <si>
    <t>Party responsible for operation of energy systems</t>
  </si>
  <si>
    <t>Insulation updgrade</t>
  </si>
  <si>
    <t>Other renovation</t>
  </si>
  <si>
    <t>District heat main</t>
  </si>
  <si>
    <t>District heat secondary</t>
  </si>
  <si>
    <t>Other excluding district heat</t>
  </si>
  <si>
    <t>Data source: U.S. Energy Information Administration, Forms EIA-871A and D of the 2018 Commercial Buildings Energy Consumption Survey 
 Notes: Because of rounding, data may not sum to totals. The Guide to the 2018 CBECS Tables and CBECS Terminology contain definitions of terms used in these tables and comparisons between previous CBECS tables. You can access both references from http://www.eia.gov/consumption/commercial/data/2018/. 
 Data are sample survey estimates with relative standard errors published in a tab on the Excel worksheet for this table. 
 Estimates in the energy end uses category represent total consumption and expenditures in buildings that have the end use but not the consumption and expenditures specifically for that end use. 
 HVAC = Heating, ventilation, and air conditioning.
 aClimate zones are based on ASHRAE Standard 169-2021; see https://www.eia.gov/consumption/commercial/maps.php#defined.
 bOther sources includes wood, coal, solar, and all other energy sources.
 Q = Data withheld either because the relative standard error was greater than 50% or the reporting sample had fewer than 20 buildings.
 N = No buildings in reporting sample.</t>
  </si>
  <si>
    <t>Net Zero Cloud</t>
  </si>
  <si>
    <t>CBECS</t>
  </si>
  <si>
    <t>West - Pacific</t>
  </si>
  <si>
    <t>West - Mountain</t>
  </si>
  <si>
    <t>Midwest - West North Central</t>
  </si>
  <si>
    <t>Midwest - East North Central</t>
  </si>
  <si>
    <t>Northeast - Middle Atlantic</t>
  </si>
  <si>
    <t>Northeast - New England</t>
  </si>
  <si>
    <t>South - West South Central</t>
  </si>
  <si>
    <t>South - East South Central</t>
  </si>
  <si>
    <t>South - South Atlantic</t>
  </si>
  <si>
    <t>https://portfoliomanager.energystar.gov/pdf/reference/Thermal%20Conversions.pdf</t>
  </si>
  <si>
    <t>energy intensity</t>
  </si>
  <si>
    <t>(cubic feet/square foot)</t>
  </si>
  <si>
    <t>(Btu/square foot)</t>
  </si>
  <si>
    <t>(Kwh/square foot)</t>
  </si>
  <si>
    <t>Cubic foot</t>
  </si>
  <si>
    <t>Btu</t>
  </si>
  <si>
    <t>Kwh</t>
  </si>
  <si>
    <t>No data</t>
  </si>
  <si>
    <t>https://www.eia.gov/energyexplained/units-and-calculators/british-thermal-units.php</t>
  </si>
  <si>
    <t>Gallon</t>
  </si>
  <si>
    <t>Gallon (US) to kWh</t>
  </si>
  <si>
    <t>Per
 thousand square feet
 (gallons)</t>
  </si>
  <si>
    <t>(Kwh/thousand square feet)</t>
  </si>
  <si>
    <t>District Steam</t>
  </si>
  <si>
    <t>Btu / SQFT</t>
  </si>
  <si>
    <t>Per
 square foot
 (Btu)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</si>
</sst>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quot;$&quot;#,##0.00"/>
    <numFmt numFmtId="166" formatCode="#,##0.0"/>
  </numFmts>
  <fonts count="36">
    <font>
      <sz val="10"/>
      <color rgb="FF000000"/>
      <name val="Arial"/>
      <scheme val="minor"/>
    </font>
    <font>
      <b/>
      <sz val="14"/>
      <color rgb="FF203764"/>
      <name val="Salesforce Sans"/>
    </font>
    <font>
      <sz val="10"/>
      <color theme="1"/>
      <name val="Salesforce Sans"/>
    </font>
    <font>
      <b/>
      <u/>
      <sz val="12"/>
      <color rgb="FF000000"/>
      <name val="Salesforce Sans"/>
    </font>
    <font>
      <sz val="12"/>
      <color theme="1"/>
      <name val="Salesforce Sans"/>
    </font>
    <font>
      <b/>
      <sz val="12"/>
      <color theme="1"/>
      <name val="Salesforce Sans"/>
    </font>
    <font>
      <sz val="12"/>
      <color theme="1"/>
      <name val="Arial"/>
      <scheme val="minor"/>
    </font>
    <font>
      <sz val="12"/>
      <color rgb="FF1F1F1F"/>
      <name val="Salesforce Sans"/>
    </font>
    <font>
      <b/>
      <u/>
      <sz val="12"/>
      <color rgb="FF0000FF"/>
      <name val="Salesforce Sans"/>
    </font>
    <font>
      <sz val="10"/>
      <color theme="1"/>
      <name val="Arial"/>
    </font>
    <font>
      <sz val="10"/>
      <color theme="1"/>
      <name val="Arial"/>
      <scheme val="minor"/>
    </font>
    <font>
      <u/>
      <sz val="10"/>
      <color rgb="FF0000FF"/>
      <name val="Arial"/>
    </font>
    <font>
      <sz val="12"/>
      <color rgb="FF0B0B0B"/>
      <name val="&quot;Salesforce Sans&quot;"/>
    </font>
    <font>
      <b/>
      <sz val="12"/>
      <color rgb="FF0B0B0B"/>
      <name val="&quot;Salesforce Sans&quot;"/>
    </font>
    <font>
      <sz val="11"/>
      <color rgb="FF808080"/>
      <name val="Calibri"/>
    </font>
    <font>
      <sz val="11"/>
      <color rgb="FF000000"/>
      <name val="Calibri"/>
    </font>
    <font>
      <b/>
      <sz val="10"/>
      <color theme="1"/>
      <name val="Arial"/>
      <scheme val="minor"/>
    </font>
    <font>
      <b/>
      <sz val="12"/>
      <color rgb="FF000000"/>
      <name val="Calibri"/>
    </font>
    <font>
      <b/>
      <sz val="12"/>
      <color rgb="FF0096D7"/>
      <name val="Calibri"/>
    </font>
    <font>
      <b/>
      <sz val="10"/>
      <color rgb="FF000000"/>
      <name val="Calibri"/>
    </font>
    <font>
      <sz val="10"/>
      <name val="Arial"/>
    </font>
    <font>
      <sz val="11"/>
      <color rgb="FF000000"/>
      <name val="Inconsolata"/>
    </font>
    <font>
      <sz val="10"/>
      <color rgb="FF000000"/>
      <name val="Calibri"/>
    </font>
    <font>
      <sz val="9"/>
      <color theme="1"/>
      <name val="Calibri"/>
    </font>
    <font>
      <b/>
      <sz val="12"/>
      <color theme="1"/>
      <name val="Calibri"/>
    </font>
    <font>
      <b/>
      <sz val="10"/>
      <color theme="1"/>
      <name val="Arial"/>
    </font>
    <font>
      <u/>
      <sz val="11"/>
      <color rgb="FF333333"/>
      <name val="Arial"/>
    </font>
    <font>
      <sz val="10"/>
      <color rgb="FF333333"/>
      <name val="&quot;Times New Roman&quot;"/>
    </font>
    <font>
      <sz val="9"/>
      <color rgb="FF007EB5"/>
      <name val="Arial"/>
    </font>
    <font>
      <sz val="9"/>
      <color rgb="FF333333"/>
      <name val="Arial"/>
    </font>
    <font>
      <sz val="10"/>
      <color theme="1"/>
      <name val="Calibri"/>
    </font>
    <font>
      <sz val="10"/>
      <color rgb="FF333333"/>
      <name val="Arial"/>
    </font>
    <font>
      <u/>
      <sz val="10"/>
      <color rgb="FF0000FF"/>
      <name val="Arial"/>
    </font>
    <font>
      <sz val="10"/>
      <color rgb="FF000000"/>
      <name val="Roboto"/>
    </font>
    <font>
      <b/>
      <sz val="12"/>
      <color rgb="FF000000"/>
      <name val="Salesforce Sans"/>
    </font>
    <font>
      <b/>
      <u/>
      <sz val="12"/>
      <color rgb="FF1155CC"/>
      <name val="Salesforce Sans"/>
    </font>
  </fonts>
  <fills count="5">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4CCCC"/>
        <bgColor rgb="FFF4CCCC"/>
      </patternFill>
    </fill>
  </fills>
  <borders count="23">
    <border>
      <left/>
      <right/>
      <top/>
      <bottom/>
      <diagonal/>
    </border>
    <border>
      <left/>
      <right/>
      <top/>
      <bottom style="medium">
        <color rgb="FF203764"/>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BFBFBF"/>
      </bottom>
      <diagonal/>
    </border>
    <border>
      <left/>
      <right style="thin">
        <color rgb="FFFFFFFF"/>
      </right>
      <top/>
      <bottom style="thin">
        <color rgb="FFBFBFBF"/>
      </bottom>
      <diagonal/>
    </border>
    <border>
      <left style="thin">
        <color rgb="FF000000"/>
      </left>
      <right/>
      <top/>
      <bottom style="thin">
        <color rgb="FF000000"/>
      </bottom>
      <diagonal/>
    </border>
    <border>
      <left/>
      <right/>
      <top/>
      <bottom style="thin">
        <color rgb="FF0096D7"/>
      </bottom>
      <diagonal/>
    </border>
    <border>
      <left/>
      <right/>
      <top/>
      <bottom style="dotted">
        <color rgb="FFBFBFBF"/>
      </bottom>
      <diagonal/>
    </border>
    <border>
      <left/>
      <right/>
      <top style="thin">
        <color rgb="FF0096D7"/>
      </top>
      <bottom/>
      <diagonal/>
    </border>
    <border>
      <left/>
      <right/>
      <top style="thin">
        <color rgb="FFBFBFBF"/>
      </top>
      <bottom style="thin">
        <color rgb="FF0096D7"/>
      </bottom>
      <diagonal/>
    </border>
    <border>
      <left/>
      <right/>
      <top style="thin">
        <color rgb="FF0080BD"/>
      </top>
      <bottom/>
      <diagonal/>
    </border>
    <border>
      <left style="thin">
        <color rgb="FFFFFFFF"/>
      </left>
      <right/>
      <top/>
      <bottom style="thin">
        <color rgb="FFADADAD"/>
      </bottom>
      <diagonal/>
    </border>
    <border>
      <left/>
      <right/>
      <top/>
      <bottom style="thin">
        <color rgb="FFADADAD"/>
      </bottom>
      <diagonal/>
    </border>
    <border>
      <left/>
      <right style="thin">
        <color rgb="FFFFFFFF"/>
      </right>
      <top/>
      <bottom style="thin">
        <color rgb="FFADADAD"/>
      </bottom>
      <diagonal/>
    </border>
    <border>
      <left/>
      <right/>
      <top style="thin">
        <color rgb="FFADADAD"/>
      </top>
      <bottom style="thin">
        <color rgb="FF0096D7"/>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BFBFBF"/>
      </top>
      <bottom style="dotted">
        <color rgb="FFBFBFBF"/>
      </bottom>
      <diagonal/>
    </border>
  </borders>
  <cellStyleXfs count="1">
    <xf numFmtId="0" fontId="0" fillId="0" borderId="0"/>
  </cellStyleXfs>
  <cellXfs count="123">
    <xf numFmtId="0" fontId="0" fillId="0" borderId="0" xfId="0" applyFont="1" applyAlignment="1"/>
    <xf numFmtId="0" fontId="1" fillId="2" borderId="1" xfId="0" applyFont="1" applyFill="1" applyBorder="1" applyAlignment="1"/>
    <xf numFmtId="0" fontId="2" fillId="2" borderId="1" xfId="0" applyFont="1" applyFill="1" applyBorder="1" applyAlignment="1"/>
    <xf numFmtId="0" fontId="2" fillId="2" borderId="0" xfId="0" applyFont="1" applyFill="1" applyAlignment="1"/>
    <xf numFmtId="0" fontId="3" fillId="2" borderId="0" xfId="0" applyFont="1" applyFill="1" applyAlignment="1">
      <alignment horizontal="left"/>
    </xf>
    <xf numFmtId="0" fontId="4" fillId="0" borderId="0" xfId="0" applyFont="1" applyAlignment="1"/>
    <xf numFmtId="0" fontId="4" fillId="0" borderId="0" xfId="0" applyFont="1"/>
    <xf numFmtId="0" fontId="2" fillId="0" borderId="0" xfId="0" applyFont="1"/>
    <xf numFmtId="0" fontId="4" fillId="0" borderId="2" xfId="0" applyFont="1" applyBorder="1" applyAlignment="1"/>
    <xf numFmtId="0" fontId="4" fillId="0" borderId="3" xfId="0" applyFont="1" applyBorder="1" applyAlignment="1"/>
    <xf numFmtId="0" fontId="5" fillId="0" borderId="4" xfId="0" applyFont="1" applyBorder="1" applyAlignment="1"/>
    <xf numFmtId="0" fontId="5" fillId="0" borderId="4" xfId="0" applyFont="1" applyBorder="1" applyAlignment="1">
      <alignment horizontal="center"/>
    </xf>
    <xf numFmtId="0" fontId="4" fillId="0" borderId="4" xfId="0" applyFont="1" applyBorder="1" applyAlignment="1">
      <alignment horizontal="center"/>
    </xf>
    <xf numFmtId="0" fontId="4" fillId="0" borderId="4" xfId="0" applyFont="1" applyBorder="1" applyAlignment="1">
      <alignment horizontal="center"/>
    </xf>
    <xf numFmtId="0" fontId="5" fillId="0" borderId="4" xfId="0" applyFont="1" applyBorder="1" applyAlignment="1">
      <alignment horizontal="left"/>
    </xf>
    <xf numFmtId="0" fontId="5" fillId="0" borderId="0" xfId="0" applyFont="1" applyAlignment="1"/>
    <xf numFmtId="0" fontId="6" fillId="0" borderId="0" xfId="0" applyFont="1"/>
    <xf numFmtId="0" fontId="7" fillId="2" borderId="0" xfId="0" applyFont="1" applyFill="1" applyAlignment="1">
      <alignment horizontal="left"/>
    </xf>
    <xf numFmtId="0" fontId="4" fillId="0" borderId="0" xfId="0" applyFont="1" applyAlignment="1">
      <alignment horizontal="left"/>
    </xf>
    <xf numFmtId="0" fontId="7" fillId="2" borderId="0" xfId="0" applyFont="1" applyFill="1" applyAlignment="1"/>
    <xf numFmtId="0" fontId="8" fillId="0" borderId="0" xfId="0" applyFont="1" applyAlignment="1"/>
    <xf numFmtId="0" fontId="9" fillId="0" borderId="0" xfId="0" applyFont="1" applyAlignment="1"/>
    <xf numFmtId="0" fontId="9" fillId="0" borderId="0" xfId="0" applyFont="1" applyAlignment="1"/>
    <xf numFmtId="0" fontId="10" fillId="0" borderId="0" xfId="0" applyFont="1"/>
    <xf numFmtId="0" fontId="10" fillId="0" borderId="0" xfId="0" applyFont="1" applyAlignment="1"/>
    <xf numFmtId="0" fontId="9" fillId="0" borderId="0" xfId="0" applyFont="1" applyAlignment="1">
      <alignment horizontal="right"/>
    </xf>
    <xf numFmtId="0" fontId="9" fillId="0" borderId="0" xfId="0" applyFont="1" applyAlignment="1"/>
    <xf numFmtId="0" fontId="10" fillId="0" borderId="0" xfId="0" applyFont="1" applyAlignment="1"/>
    <xf numFmtId="0" fontId="11" fillId="0" borderId="0" xfId="0" applyFont="1" applyAlignment="1"/>
    <xf numFmtId="0" fontId="9" fillId="0" borderId="0" xfId="0" applyFont="1" applyAlignment="1"/>
    <xf numFmtId="0" fontId="9" fillId="0" borderId="0" xfId="0" applyFont="1" applyAlignment="1">
      <alignment horizontal="right"/>
    </xf>
    <xf numFmtId="0" fontId="10" fillId="0" borderId="0" xfId="0" applyFont="1"/>
    <xf numFmtId="0" fontId="12" fillId="0" borderId="0" xfId="0" applyFont="1" applyAlignment="1">
      <alignment horizontal="left"/>
    </xf>
    <xf numFmtId="0" fontId="13" fillId="0" borderId="0" xfId="0" applyFont="1" applyAlignment="1">
      <alignment horizontal="left" vertical="top"/>
    </xf>
    <xf numFmtId="0" fontId="12" fillId="0" borderId="0" xfId="0" applyFont="1" applyAlignment="1">
      <alignment horizontal="left" vertical="top"/>
    </xf>
    <xf numFmtId="0" fontId="9" fillId="0" borderId="0" xfId="0" applyFont="1" applyAlignment="1"/>
    <xf numFmtId="0" fontId="14" fillId="0" borderId="0" xfId="0" applyFont="1" applyAlignment="1"/>
    <xf numFmtId="0" fontId="15" fillId="0" borderId="0" xfId="0" applyFont="1" applyAlignment="1"/>
    <xf numFmtId="0" fontId="16" fillId="0" borderId="5" xfId="0" applyFont="1" applyBorder="1" applyAlignment="1"/>
    <xf numFmtId="0" fontId="10" fillId="0" borderId="6" xfId="0" applyFont="1" applyBorder="1"/>
    <xf numFmtId="0" fontId="10" fillId="0" borderId="7" xfId="0" applyFont="1" applyBorder="1" applyAlignment="1"/>
    <xf numFmtId="0" fontId="10" fillId="0" borderId="3" xfId="0" applyFont="1" applyBorder="1" applyAlignment="1"/>
    <xf numFmtId="0" fontId="18" fillId="0" borderId="0" xfId="0" applyFont="1" applyAlignment="1">
      <alignment horizontal="left"/>
    </xf>
    <xf numFmtId="0" fontId="10" fillId="0" borderId="10" xfId="0" applyFont="1" applyBorder="1" applyAlignment="1"/>
    <xf numFmtId="164" fontId="21" fillId="2" borderId="4" xfId="0" applyNumberFormat="1" applyFont="1" applyFill="1" applyBorder="1" applyAlignment="1"/>
    <xf numFmtId="0" fontId="19" fillId="0" borderId="11" xfId="0" applyFont="1" applyBorder="1" applyAlignment="1"/>
    <xf numFmtId="0" fontId="19" fillId="0" borderId="11" xfId="0" applyFont="1" applyBorder="1" applyAlignment="1">
      <alignment horizontal="right"/>
    </xf>
    <xf numFmtId="0" fontId="19" fillId="0" borderId="12" xfId="0" applyFont="1" applyBorder="1" applyAlignment="1"/>
    <xf numFmtId="0" fontId="22" fillId="0" borderId="12" xfId="0" applyFont="1" applyBorder="1" applyAlignment="1">
      <alignment horizontal="right"/>
    </xf>
    <xf numFmtId="3" fontId="22" fillId="0" borderId="12" xfId="0" applyNumberFormat="1" applyFont="1" applyBorder="1" applyAlignment="1">
      <alignment horizontal="right"/>
    </xf>
    <xf numFmtId="0" fontId="10" fillId="0" borderId="0" xfId="0" applyFont="1" applyAlignment="1">
      <alignment horizontal="center"/>
    </xf>
    <xf numFmtId="0" fontId="19" fillId="0" borderId="8" xfId="0" applyFont="1" applyBorder="1" applyAlignment="1"/>
    <xf numFmtId="0" fontId="22" fillId="0" borderId="8" xfId="0" applyFont="1" applyBorder="1" applyAlignment="1">
      <alignment horizontal="right"/>
    </xf>
    <xf numFmtId="0" fontId="22" fillId="0" borderId="12" xfId="0" applyFont="1" applyBorder="1" applyAlignment="1"/>
    <xf numFmtId="0" fontId="22" fillId="0" borderId="12" xfId="0" applyFont="1" applyBorder="1" applyAlignment="1">
      <alignment horizontal="left"/>
    </xf>
    <xf numFmtId="0" fontId="19" fillId="0" borderId="8" xfId="0" applyFont="1" applyBorder="1" applyAlignment="1"/>
    <xf numFmtId="9" fontId="22" fillId="0" borderId="12" xfId="0" applyNumberFormat="1" applyFont="1" applyBorder="1" applyAlignment="1"/>
    <xf numFmtId="9" fontId="22" fillId="0" borderId="12" xfId="0" applyNumberFormat="1" applyFont="1" applyBorder="1" applyAlignment="1">
      <alignment horizontal="left"/>
    </xf>
    <xf numFmtId="0" fontId="22" fillId="0" borderId="0" xfId="0" applyFont="1" applyAlignment="1">
      <alignment horizontal="left"/>
    </xf>
    <xf numFmtId="0" fontId="23" fillId="0" borderId="0" xfId="0" applyFont="1" applyAlignment="1">
      <alignment vertical="top"/>
    </xf>
    <xf numFmtId="0" fontId="19" fillId="0" borderId="14" xfId="0" applyFont="1" applyBorder="1" applyAlignment="1">
      <alignment horizontal="right"/>
    </xf>
    <xf numFmtId="0" fontId="22" fillId="0" borderId="8" xfId="0" applyFont="1" applyBorder="1" applyAlignment="1">
      <alignment horizontal="right"/>
    </xf>
    <xf numFmtId="3" fontId="22" fillId="0" borderId="8" xfId="0" applyNumberFormat="1" applyFont="1" applyBorder="1" applyAlignment="1">
      <alignment horizontal="right"/>
    </xf>
    <xf numFmtId="0" fontId="22" fillId="0" borderId="12" xfId="0" applyFont="1" applyBorder="1" applyAlignment="1">
      <alignment horizontal="right"/>
    </xf>
    <xf numFmtId="0" fontId="22" fillId="0" borderId="12" xfId="0" applyFont="1" applyBorder="1" applyAlignment="1">
      <alignment horizontal="left"/>
    </xf>
    <xf numFmtId="0" fontId="15" fillId="0" borderId="11" xfId="0" applyFont="1" applyBorder="1" applyAlignment="1"/>
    <xf numFmtId="0" fontId="19" fillId="0" borderId="19" xfId="0" applyFont="1" applyBorder="1" applyAlignment="1">
      <alignment horizontal="right"/>
    </xf>
    <xf numFmtId="0" fontId="15" fillId="0" borderId="0" xfId="0" applyFont="1" applyAlignment="1">
      <alignment horizontal="right"/>
    </xf>
    <xf numFmtId="0" fontId="15" fillId="0" borderId="11" xfId="0" applyFont="1" applyBorder="1" applyAlignment="1">
      <alignment horizontal="right"/>
    </xf>
    <xf numFmtId="0" fontId="19" fillId="3" borderId="11" xfId="0" applyFont="1" applyFill="1" applyBorder="1" applyAlignment="1">
      <alignment horizontal="right"/>
    </xf>
    <xf numFmtId="165" fontId="22" fillId="0" borderId="12" xfId="0" applyNumberFormat="1" applyFont="1" applyBorder="1" applyAlignment="1">
      <alignment horizontal="right"/>
    </xf>
    <xf numFmtId="165" fontId="22" fillId="0" borderId="8" xfId="0" applyNumberFormat="1" applyFont="1" applyBorder="1" applyAlignment="1">
      <alignment horizontal="right"/>
    </xf>
    <xf numFmtId="0" fontId="16" fillId="0" borderId="0" xfId="0" applyFont="1" applyAlignment="1"/>
    <xf numFmtId="0" fontId="16" fillId="0" borderId="6" xfId="0" applyFont="1" applyBorder="1" applyAlignment="1"/>
    <xf numFmtId="0" fontId="16" fillId="0" borderId="0" xfId="0" applyFont="1"/>
    <xf numFmtId="0" fontId="10" fillId="0" borderId="4" xfId="0" applyFont="1" applyBorder="1" applyAlignment="1"/>
    <xf numFmtId="0" fontId="25" fillId="0" borderId="0" xfId="0" applyFont="1" applyAlignment="1"/>
    <xf numFmtId="0" fontId="26" fillId="2" borderId="0" xfId="0" applyFont="1" applyFill="1" applyAlignment="1"/>
    <xf numFmtId="0" fontId="16" fillId="0" borderId="0" xfId="0" applyFont="1" applyAlignment="1">
      <alignment wrapText="1"/>
    </xf>
    <xf numFmtId="0" fontId="10" fillId="0" borderId="4" xfId="0" applyFont="1" applyBorder="1"/>
    <xf numFmtId="0" fontId="27" fillId="2" borderId="0" xfId="0" applyFont="1" applyFill="1" applyAlignment="1"/>
    <xf numFmtId="0" fontId="28" fillId="0" borderId="0" xfId="0" applyFont="1" applyAlignment="1"/>
    <xf numFmtId="0" fontId="29" fillId="0" borderId="0" xfId="0" applyFont="1" applyAlignment="1"/>
    <xf numFmtId="0" fontId="25" fillId="0" borderId="0" xfId="0" applyFont="1" applyAlignment="1"/>
    <xf numFmtId="166" fontId="21" fillId="2" borderId="4" xfId="0" applyNumberFormat="1" applyFont="1" applyFill="1" applyBorder="1" applyAlignment="1"/>
    <xf numFmtId="0" fontId="10" fillId="0" borderId="20" xfId="0" applyFont="1" applyBorder="1" applyAlignment="1">
      <alignment wrapText="1"/>
    </xf>
    <xf numFmtId="0" fontId="10" fillId="0" borderId="21" xfId="0" applyFont="1" applyBorder="1" applyAlignment="1">
      <alignment wrapText="1"/>
    </xf>
    <xf numFmtId="0" fontId="19" fillId="0" borderId="0" xfId="0" applyFont="1" applyAlignment="1">
      <alignment horizontal="right"/>
    </xf>
    <xf numFmtId="0" fontId="10" fillId="4" borderId="0" xfId="0" applyFont="1" applyFill="1" applyAlignment="1"/>
    <xf numFmtId="0" fontId="30" fillId="0" borderId="22" xfId="0" applyFont="1" applyBorder="1" applyAlignment="1"/>
    <xf numFmtId="0" fontId="10" fillId="4" borderId="0" xfId="0" applyFont="1" applyFill="1"/>
    <xf numFmtId="0" fontId="30" fillId="0" borderId="12" xfId="0" applyFont="1" applyBorder="1" applyAlignment="1"/>
    <xf numFmtId="164" fontId="10" fillId="0" borderId="0" xfId="0" applyNumberFormat="1" applyFont="1"/>
    <xf numFmtId="0" fontId="30" fillId="0" borderId="22" xfId="0" applyFont="1" applyBorder="1" applyAlignment="1">
      <alignment horizontal="right"/>
    </xf>
    <xf numFmtId="0" fontId="30" fillId="0" borderId="12" xfId="0" applyFont="1" applyBorder="1" applyAlignment="1">
      <alignment horizontal="right"/>
    </xf>
    <xf numFmtId="0" fontId="10" fillId="0" borderId="0" xfId="0" applyFont="1" applyAlignment="1">
      <alignment horizontal="center"/>
    </xf>
    <xf numFmtId="0" fontId="31" fillId="2" borderId="0" xfId="0" applyFont="1" applyFill="1" applyAlignment="1">
      <alignment horizontal="left" vertical="top"/>
    </xf>
    <xf numFmtId="0" fontId="25" fillId="0" borderId="5" xfId="0" applyFont="1" applyBorder="1" applyAlignment="1"/>
    <xf numFmtId="0" fontId="9" fillId="0" borderId="6" xfId="0" applyFont="1" applyBorder="1" applyAlignment="1"/>
    <xf numFmtId="0" fontId="32" fillId="0" borderId="7" xfId="0" applyFont="1" applyBorder="1" applyAlignment="1"/>
    <xf numFmtId="0" fontId="10" fillId="0" borderId="3" xfId="0" applyFont="1" applyBorder="1"/>
    <xf numFmtId="0" fontId="16" fillId="0" borderId="7" xfId="0" applyFont="1" applyBorder="1" applyAlignment="1"/>
    <xf numFmtId="0" fontId="33" fillId="2" borderId="0" xfId="0" applyFont="1" applyFill="1" applyAlignment="1">
      <alignment horizontal="center" wrapText="1"/>
    </xf>
    <xf numFmtId="0" fontId="10" fillId="0" borderId="0" xfId="0" applyFont="1" applyAlignment="1">
      <alignment horizontal="center"/>
    </xf>
    <xf numFmtId="3" fontId="10" fillId="0" borderId="0" xfId="0" applyNumberFormat="1" applyFont="1"/>
    <xf numFmtId="0" fontId="17" fillId="0" borderId="0" xfId="0" applyFont="1" applyAlignment="1">
      <alignment horizontal="left"/>
    </xf>
    <xf numFmtId="0" fontId="0" fillId="0" borderId="0" xfId="0" applyFont="1" applyAlignment="1"/>
    <xf numFmtId="0" fontId="19" fillId="0" borderId="8" xfId="0" applyFont="1" applyBorder="1" applyAlignment="1">
      <alignment horizontal="left"/>
    </xf>
    <xf numFmtId="0" fontId="20" fillId="0" borderId="8" xfId="0" applyFont="1" applyBorder="1"/>
    <xf numFmtId="0" fontId="20" fillId="0" borderId="9" xfId="0" applyFont="1" applyBorder="1"/>
    <xf numFmtId="0" fontId="23" fillId="0" borderId="13" xfId="0" applyFont="1" applyBorder="1" applyAlignment="1">
      <alignment horizontal="left" vertical="top"/>
    </xf>
    <xf numFmtId="0" fontId="20" fillId="0" borderId="13" xfId="0" applyFont="1" applyBorder="1"/>
    <xf numFmtId="0" fontId="19" fillId="0" borderId="0" xfId="0" applyFont="1" applyAlignment="1">
      <alignment horizontal="left"/>
    </xf>
    <xf numFmtId="0" fontId="19" fillId="3" borderId="8" xfId="0" applyFont="1" applyFill="1" applyBorder="1" applyAlignment="1">
      <alignment horizontal="left"/>
    </xf>
    <xf numFmtId="0" fontId="23" fillId="0" borderId="15" xfId="0" applyFont="1" applyBorder="1" applyAlignment="1">
      <alignment horizontal="left" vertical="top"/>
    </xf>
    <xf numFmtId="0" fontId="20" fillId="0" borderId="15" xfId="0" applyFont="1" applyBorder="1"/>
    <xf numFmtId="0" fontId="24" fillId="0" borderId="0" xfId="0" applyFont="1" applyAlignment="1">
      <alignment horizontal="left"/>
    </xf>
    <xf numFmtId="0" fontId="19" fillId="0" borderId="16" xfId="0" applyFont="1" applyBorder="1" applyAlignment="1">
      <alignment horizontal="left"/>
    </xf>
    <xf numFmtId="0" fontId="20" fillId="0" borderId="17" xfId="0" applyFont="1" applyBorder="1"/>
    <xf numFmtId="0" fontId="20" fillId="0" borderId="18" xfId="0" applyFont="1" applyBorder="1"/>
    <xf numFmtId="0" fontId="19" fillId="3" borderId="17" xfId="0" applyFont="1" applyFill="1" applyBorder="1" applyAlignment="1">
      <alignment horizontal="left"/>
    </xf>
    <xf numFmtId="0" fontId="19" fillId="0" borderId="17" xfId="0" applyFont="1" applyBorder="1" applyAlignment="1">
      <alignment horizontal="left"/>
    </xf>
    <xf numFmtId="0" fontId="23" fillId="0" borderId="13"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eia.gov/consumption/commercial/data/2018/index.php?view=methodology" TargetMode="External"/><Relationship Id="rId1" Type="http://schemas.openxmlformats.org/officeDocument/2006/relationships/hyperlink" Target="https://www.eia.gov/consumption/commercial/data/2018/index.php?view=consumption"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eia.gov/consumption/commercial/data/2018" TargetMode="External"/><Relationship Id="rId21" Type="http://schemas.openxmlformats.org/officeDocument/2006/relationships/hyperlink" Target="https://www.eia.gov/consumption/commercial/data/2018" TargetMode="External"/><Relationship Id="rId42" Type="http://schemas.openxmlformats.org/officeDocument/2006/relationships/hyperlink" Target="https://www.eia.gov/consumption/commercial/data/2018" TargetMode="External"/><Relationship Id="rId47" Type="http://schemas.openxmlformats.org/officeDocument/2006/relationships/hyperlink" Target="https://www.eia.gov/consumption/commercial/data/2018" TargetMode="External"/><Relationship Id="rId63" Type="http://schemas.openxmlformats.org/officeDocument/2006/relationships/hyperlink" Target="https://www.eia.gov/consumption/commercial/data/2018" TargetMode="External"/><Relationship Id="rId68" Type="http://schemas.openxmlformats.org/officeDocument/2006/relationships/hyperlink" Target="https://www.eia.gov/consumption/commercial/data/2018" TargetMode="External"/><Relationship Id="rId7" Type="http://schemas.openxmlformats.org/officeDocument/2006/relationships/hyperlink" Target="https://www.eia.gov/consumption/commercial/data/2018" TargetMode="External"/><Relationship Id="rId71" Type="http://schemas.openxmlformats.org/officeDocument/2006/relationships/hyperlink" Target="https://www.eia.gov/consumption/commercial/data/2018" TargetMode="External"/><Relationship Id="rId2" Type="http://schemas.openxmlformats.org/officeDocument/2006/relationships/hyperlink" Target="https://www.eia.gov/consumption/commercial/data/2018" TargetMode="External"/><Relationship Id="rId16" Type="http://schemas.openxmlformats.org/officeDocument/2006/relationships/hyperlink" Target="https://www.eia.gov/consumption/commercial/data/2018" TargetMode="External"/><Relationship Id="rId29" Type="http://schemas.openxmlformats.org/officeDocument/2006/relationships/hyperlink" Target="https://www.eia.gov/consumption/commercial/data/2018" TargetMode="External"/><Relationship Id="rId11" Type="http://schemas.openxmlformats.org/officeDocument/2006/relationships/hyperlink" Target="https://www.eia.gov/consumption/commercial/data/2018" TargetMode="External"/><Relationship Id="rId24" Type="http://schemas.openxmlformats.org/officeDocument/2006/relationships/hyperlink" Target="https://www.eia.gov/consumption/commercial/data/2018" TargetMode="External"/><Relationship Id="rId32" Type="http://schemas.openxmlformats.org/officeDocument/2006/relationships/hyperlink" Target="https://www.eia.gov/consumption/commercial/data/2018" TargetMode="External"/><Relationship Id="rId37" Type="http://schemas.openxmlformats.org/officeDocument/2006/relationships/hyperlink" Target="https://www.eia.gov/consumption/commercial/data/2018" TargetMode="External"/><Relationship Id="rId40" Type="http://schemas.openxmlformats.org/officeDocument/2006/relationships/hyperlink" Target="https://www.eia.gov/consumption/commercial/data/2018" TargetMode="External"/><Relationship Id="rId45" Type="http://schemas.openxmlformats.org/officeDocument/2006/relationships/hyperlink" Target="https://www.eia.gov/consumption/commercial/data/2018" TargetMode="External"/><Relationship Id="rId53" Type="http://schemas.openxmlformats.org/officeDocument/2006/relationships/hyperlink" Target="https://www.eia.gov/consumption/commercial/data/2018" TargetMode="External"/><Relationship Id="rId58" Type="http://schemas.openxmlformats.org/officeDocument/2006/relationships/hyperlink" Target="https://www.eia.gov/consumption/commercial/data/2018" TargetMode="External"/><Relationship Id="rId66" Type="http://schemas.openxmlformats.org/officeDocument/2006/relationships/hyperlink" Target="https://www.eia.gov/consumption/commercial/data/2018" TargetMode="External"/><Relationship Id="rId5" Type="http://schemas.openxmlformats.org/officeDocument/2006/relationships/hyperlink" Target="https://www.eia.gov/consumption/commercial/data/2018" TargetMode="External"/><Relationship Id="rId61" Type="http://schemas.openxmlformats.org/officeDocument/2006/relationships/hyperlink" Target="https://www.eia.gov/consumption/commercial/data/2018" TargetMode="External"/><Relationship Id="rId19" Type="http://schemas.openxmlformats.org/officeDocument/2006/relationships/hyperlink" Target="https://www.eia.gov/consumption/commercial/data/2018" TargetMode="External"/><Relationship Id="rId14" Type="http://schemas.openxmlformats.org/officeDocument/2006/relationships/hyperlink" Target="https://www.eia.gov/consumption/commercial/data/2018" TargetMode="External"/><Relationship Id="rId22" Type="http://schemas.openxmlformats.org/officeDocument/2006/relationships/hyperlink" Target="https://www.eia.gov/consumption/commercial/data/2018" TargetMode="External"/><Relationship Id="rId27" Type="http://schemas.openxmlformats.org/officeDocument/2006/relationships/hyperlink" Target="https://www.eia.gov/consumption/commercial/data/2018" TargetMode="External"/><Relationship Id="rId30" Type="http://schemas.openxmlformats.org/officeDocument/2006/relationships/hyperlink" Target="https://www.eia.gov/consumption/commercial/data/2018" TargetMode="External"/><Relationship Id="rId35" Type="http://schemas.openxmlformats.org/officeDocument/2006/relationships/hyperlink" Target="https://www.eia.gov/consumption/commercial/data/2018" TargetMode="External"/><Relationship Id="rId43" Type="http://schemas.openxmlformats.org/officeDocument/2006/relationships/hyperlink" Target="https://www.eia.gov/consumption/commercial/data/2018" TargetMode="External"/><Relationship Id="rId48" Type="http://schemas.openxmlformats.org/officeDocument/2006/relationships/hyperlink" Target="https://www.eia.gov/consumption/commercial/data/2018" TargetMode="External"/><Relationship Id="rId56" Type="http://schemas.openxmlformats.org/officeDocument/2006/relationships/hyperlink" Target="https://www.eia.gov/consumption/commercial/data/2018" TargetMode="External"/><Relationship Id="rId64" Type="http://schemas.openxmlformats.org/officeDocument/2006/relationships/hyperlink" Target="https://www.eia.gov/consumption/commercial/data/2018" TargetMode="External"/><Relationship Id="rId69" Type="http://schemas.openxmlformats.org/officeDocument/2006/relationships/hyperlink" Target="https://www.eia.gov/consumption/commercial/data/2018" TargetMode="External"/><Relationship Id="rId8" Type="http://schemas.openxmlformats.org/officeDocument/2006/relationships/hyperlink" Target="https://www.eia.gov/consumption/commercial/data/2018" TargetMode="External"/><Relationship Id="rId51" Type="http://schemas.openxmlformats.org/officeDocument/2006/relationships/hyperlink" Target="https://www.eia.gov/consumption/commercial/data/2018" TargetMode="External"/><Relationship Id="rId72" Type="http://schemas.openxmlformats.org/officeDocument/2006/relationships/hyperlink" Target="https://www.eia.gov/consumption/commercial/data/2018" TargetMode="External"/><Relationship Id="rId3" Type="http://schemas.openxmlformats.org/officeDocument/2006/relationships/hyperlink" Target="https://www.eia.gov/consumption/commercial/data/2018" TargetMode="External"/><Relationship Id="rId12" Type="http://schemas.openxmlformats.org/officeDocument/2006/relationships/hyperlink" Target="https://www.eia.gov/consumption/commercial/data/2018" TargetMode="External"/><Relationship Id="rId17" Type="http://schemas.openxmlformats.org/officeDocument/2006/relationships/hyperlink" Target="https://www.eia.gov/consumption/commercial/data/2018" TargetMode="External"/><Relationship Id="rId25" Type="http://schemas.openxmlformats.org/officeDocument/2006/relationships/hyperlink" Target="https://www.eia.gov/consumption/commercial/data/2018" TargetMode="External"/><Relationship Id="rId33" Type="http://schemas.openxmlformats.org/officeDocument/2006/relationships/hyperlink" Target="https://www.eia.gov/consumption/commercial/data/2018" TargetMode="External"/><Relationship Id="rId38" Type="http://schemas.openxmlformats.org/officeDocument/2006/relationships/hyperlink" Target="https://www.eia.gov/consumption/commercial/data/2018" TargetMode="External"/><Relationship Id="rId46" Type="http://schemas.openxmlformats.org/officeDocument/2006/relationships/hyperlink" Target="https://www.eia.gov/consumption/commercial/data/2018" TargetMode="External"/><Relationship Id="rId59" Type="http://schemas.openxmlformats.org/officeDocument/2006/relationships/hyperlink" Target="https://www.eia.gov/consumption/commercial/data/2018" TargetMode="External"/><Relationship Id="rId67" Type="http://schemas.openxmlformats.org/officeDocument/2006/relationships/hyperlink" Target="https://www.eia.gov/consumption/commercial/data/2018" TargetMode="External"/><Relationship Id="rId20" Type="http://schemas.openxmlformats.org/officeDocument/2006/relationships/hyperlink" Target="https://www.eia.gov/consumption/commercial/data/2018" TargetMode="External"/><Relationship Id="rId41" Type="http://schemas.openxmlformats.org/officeDocument/2006/relationships/hyperlink" Target="https://www.eia.gov/consumption/commercial/data/2018" TargetMode="External"/><Relationship Id="rId54" Type="http://schemas.openxmlformats.org/officeDocument/2006/relationships/hyperlink" Target="https://www.eia.gov/consumption/commercial/data/2018" TargetMode="External"/><Relationship Id="rId62" Type="http://schemas.openxmlformats.org/officeDocument/2006/relationships/hyperlink" Target="https://www.eia.gov/consumption/commercial/data/2018" TargetMode="External"/><Relationship Id="rId70" Type="http://schemas.openxmlformats.org/officeDocument/2006/relationships/hyperlink" Target="https://www.eia.gov/consumption/commercial/data/2018" TargetMode="External"/><Relationship Id="rId1" Type="http://schemas.openxmlformats.org/officeDocument/2006/relationships/hyperlink" Target="https://www.eia.gov/consumption/commercial/data/2018" TargetMode="External"/><Relationship Id="rId6" Type="http://schemas.openxmlformats.org/officeDocument/2006/relationships/hyperlink" Target="https://www.eia.gov/consumption/commercial/data/2018" TargetMode="External"/><Relationship Id="rId15" Type="http://schemas.openxmlformats.org/officeDocument/2006/relationships/hyperlink" Target="https://www.eia.gov/consumption/commercial/data/2018" TargetMode="External"/><Relationship Id="rId23" Type="http://schemas.openxmlformats.org/officeDocument/2006/relationships/hyperlink" Target="https://www.eia.gov/consumption/commercial/data/2018" TargetMode="External"/><Relationship Id="rId28" Type="http://schemas.openxmlformats.org/officeDocument/2006/relationships/hyperlink" Target="https://www.eia.gov/consumption/commercial/data/2018" TargetMode="External"/><Relationship Id="rId36" Type="http://schemas.openxmlformats.org/officeDocument/2006/relationships/hyperlink" Target="https://www.eia.gov/consumption/commercial/data/2018" TargetMode="External"/><Relationship Id="rId49" Type="http://schemas.openxmlformats.org/officeDocument/2006/relationships/hyperlink" Target="https://www.eia.gov/consumption/commercial/data/2018" TargetMode="External"/><Relationship Id="rId57" Type="http://schemas.openxmlformats.org/officeDocument/2006/relationships/hyperlink" Target="https://www.eia.gov/consumption/commercial/data/2018" TargetMode="External"/><Relationship Id="rId10" Type="http://schemas.openxmlformats.org/officeDocument/2006/relationships/hyperlink" Target="https://www.eia.gov/consumption/commercial/data/2018" TargetMode="External"/><Relationship Id="rId31" Type="http://schemas.openxmlformats.org/officeDocument/2006/relationships/hyperlink" Target="https://www.eia.gov/consumption/commercial/data/2018" TargetMode="External"/><Relationship Id="rId44" Type="http://schemas.openxmlformats.org/officeDocument/2006/relationships/hyperlink" Target="https://www.eia.gov/consumption/commercial/data/2018" TargetMode="External"/><Relationship Id="rId52" Type="http://schemas.openxmlformats.org/officeDocument/2006/relationships/hyperlink" Target="https://www.eia.gov/consumption/commercial/data/2018" TargetMode="External"/><Relationship Id="rId60" Type="http://schemas.openxmlformats.org/officeDocument/2006/relationships/hyperlink" Target="https://www.eia.gov/consumption/commercial/data/2018" TargetMode="External"/><Relationship Id="rId65" Type="http://schemas.openxmlformats.org/officeDocument/2006/relationships/hyperlink" Target="https://www.eia.gov/consumption/commercial/data/2018" TargetMode="External"/><Relationship Id="rId4" Type="http://schemas.openxmlformats.org/officeDocument/2006/relationships/hyperlink" Target="https://www.eia.gov/consumption/commercial/data/2018" TargetMode="External"/><Relationship Id="rId9" Type="http://schemas.openxmlformats.org/officeDocument/2006/relationships/hyperlink" Target="https://www.eia.gov/consumption/commercial/data/2018" TargetMode="External"/><Relationship Id="rId13" Type="http://schemas.openxmlformats.org/officeDocument/2006/relationships/hyperlink" Target="https://www.eia.gov/consumption/commercial/data/2018" TargetMode="External"/><Relationship Id="rId18" Type="http://schemas.openxmlformats.org/officeDocument/2006/relationships/hyperlink" Target="https://www.eia.gov/consumption/commercial/data/2018" TargetMode="External"/><Relationship Id="rId39" Type="http://schemas.openxmlformats.org/officeDocument/2006/relationships/hyperlink" Target="https://www.eia.gov/consumption/commercial/data/2018" TargetMode="External"/><Relationship Id="rId34" Type="http://schemas.openxmlformats.org/officeDocument/2006/relationships/hyperlink" Target="https://www.eia.gov/consumption/commercial/data/2018" TargetMode="External"/><Relationship Id="rId50" Type="http://schemas.openxmlformats.org/officeDocument/2006/relationships/hyperlink" Target="https://www.eia.gov/consumption/commercial/data/2018" TargetMode="External"/><Relationship Id="rId55" Type="http://schemas.openxmlformats.org/officeDocument/2006/relationships/hyperlink" Target="https://www.eia.gov/consumption/commercial/data/2018"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portfoliomanager.energystar.gov/pdf/reference/Thermal%20Conversions.pdf"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s://portfoliomanager.energystar.gov/pdf/reference/Thermal%20Conversions.pdf" TargetMode="External"/><Relationship Id="rId1" Type="http://schemas.openxmlformats.org/officeDocument/2006/relationships/hyperlink" Target="https://www.eia.gov/energyexplained/units-and-calculators/british-thermal-units.php"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portfoliomanager.energystar.gov/pdf/reference/Thermal%20Conver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12"/>
  <sheetViews>
    <sheetView showGridLines="0" tabSelected="1" workbookViewId="0"/>
  </sheetViews>
  <sheetFormatPr defaultColWidth="12.6328125" defaultRowHeight="15.75" customHeight="1"/>
  <cols>
    <col min="1" max="1" width="3.08984375" customWidth="1"/>
    <col min="2" max="2" width="35.453125" customWidth="1"/>
    <col min="3" max="3" width="54.453125" customWidth="1"/>
  </cols>
  <sheetData>
    <row r="1" spans="1:26" ht="15.75" customHeight="1">
      <c r="A1" s="1" t="s">
        <v>0</v>
      </c>
      <c r="B1" s="2"/>
      <c r="C1" s="2"/>
      <c r="D1" s="2"/>
      <c r="E1" s="2"/>
      <c r="F1" s="2"/>
      <c r="G1" s="2"/>
      <c r="H1" s="2"/>
      <c r="I1" s="2"/>
      <c r="J1" s="2"/>
      <c r="K1" s="2"/>
      <c r="L1" s="2"/>
      <c r="M1" s="2"/>
      <c r="N1" s="2"/>
      <c r="O1" s="2"/>
      <c r="P1" s="2"/>
      <c r="Q1" s="3"/>
      <c r="R1" s="3"/>
      <c r="S1" s="3"/>
      <c r="T1" s="3"/>
      <c r="U1" s="3"/>
      <c r="V1" s="3"/>
      <c r="W1" s="3"/>
      <c r="X1" s="3"/>
      <c r="Y1" s="3"/>
      <c r="Z1" s="3"/>
    </row>
    <row r="2" spans="1:26" ht="15.75" customHeight="1">
      <c r="A2" s="4" t="s">
        <v>1</v>
      </c>
      <c r="B2" s="5"/>
      <c r="C2" s="5"/>
      <c r="D2" s="6"/>
      <c r="E2" s="6"/>
      <c r="F2" s="6"/>
      <c r="G2" s="6"/>
      <c r="H2" s="6"/>
      <c r="I2" s="6"/>
      <c r="J2" s="7"/>
      <c r="K2" s="7"/>
      <c r="L2" s="7"/>
      <c r="M2" s="7"/>
      <c r="N2" s="7"/>
      <c r="O2" s="7"/>
      <c r="P2" s="7"/>
      <c r="Q2" s="7"/>
      <c r="R2" s="7"/>
      <c r="S2" s="7"/>
      <c r="T2" s="7"/>
      <c r="U2" s="7"/>
      <c r="V2" s="7"/>
      <c r="W2" s="7"/>
      <c r="X2" s="7"/>
      <c r="Y2" s="7"/>
      <c r="Z2" s="7"/>
    </row>
    <row r="3" spans="1:26" ht="15.75" customHeight="1">
      <c r="A3" s="5"/>
      <c r="B3" s="8"/>
      <c r="C3" s="8"/>
      <c r="D3" s="6"/>
      <c r="E3" s="6"/>
      <c r="F3" s="6"/>
      <c r="G3" s="6"/>
      <c r="H3" s="6"/>
      <c r="I3" s="6"/>
      <c r="J3" s="7"/>
      <c r="K3" s="7"/>
      <c r="L3" s="7"/>
      <c r="M3" s="7"/>
      <c r="N3" s="7"/>
      <c r="O3" s="7"/>
      <c r="P3" s="7"/>
      <c r="Q3" s="7"/>
      <c r="R3" s="7"/>
      <c r="S3" s="7"/>
      <c r="T3" s="7"/>
      <c r="U3" s="7"/>
      <c r="V3" s="7"/>
      <c r="W3" s="7"/>
      <c r="X3" s="7"/>
      <c r="Y3" s="7"/>
      <c r="Z3" s="7"/>
    </row>
    <row r="4" spans="1:26" ht="15.75" customHeight="1">
      <c r="A4" s="9"/>
      <c r="B4" s="10" t="s">
        <v>2</v>
      </c>
      <c r="C4" s="11" t="s">
        <v>3</v>
      </c>
      <c r="D4" s="6"/>
      <c r="E4" s="6"/>
      <c r="F4" s="6"/>
      <c r="G4" s="6"/>
      <c r="H4" s="6"/>
      <c r="I4" s="6"/>
      <c r="J4" s="7"/>
      <c r="K4" s="7"/>
      <c r="L4" s="7"/>
      <c r="M4" s="7"/>
      <c r="N4" s="7"/>
      <c r="O4" s="7"/>
      <c r="P4" s="7"/>
      <c r="Q4" s="7"/>
      <c r="R4" s="7"/>
      <c r="S4" s="7"/>
      <c r="T4" s="7"/>
      <c r="U4" s="7"/>
      <c r="V4" s="7"/>
      <c r="W4" s="7"/>
      <c r="X4" s="7"/>
      <c r="Y4" s="7"/>
      <c r="Z4" s="7"/>
    </row>
    <row r="5" spans="1:26" ht="15.75" customHeight="1">
      <c r="A5" s="9"/>
      <c r="B5" s="10" t="s">
        <v>4</v>
      </c>
      <c r="C5" s="12" t="s">
        <v>5</v>
      </c>
      <c r="D5" s="6"/>
      <c r="E5" s="6"/>
      <c r="F5" s="6"/>
      <c r="G5" s="6"/>
      <c r="H5" s="6"/>
      <c r="I5" s="6"/>
      <c r="J5" s="7"/>
      <c r="K5" s="7"/>
      <c r="L5" s="7"/>
      <c r="M5" s="7"/>
      <c r="N5" s="7"/>
      <c r="O5" s="7"/>
      <c r="P5" s="7"/>
      <c r="Q5" s="7"/>
      <c r="R5" s="7"/>
      <c r="S5" s="7"/>
      <c r="T5" s="7"/>
      <c r="U5" s="7"/>
      <c r="V5" s="7"/>
      <c r="W5" s="7"/>
      <c r="X5" s="7"/>
      <c r="Y5" s="7"/>
      <c r="Z5" s="7"/>
    </row>
    <row r="6" spans="1:26" ht="15.75" customHeight="1">
      <c r="A6" s="9"/>
      <c r="B6" s="10" t="s">
        <v>6</v>
      </c>
      <c r="C6" s="12" t="s">
        <v>5</v>
      </c>
      <c r="D6" s="6"/>
      <c r="E6" s="6"/>
      <c r="F6" s="6"/>
      <c r="G6" s="6"/>
      <c r="H6" s="6"/>
      <c r="I6" s="6"/>
      <c r="J6" s="7"/>
      <c r="K6" s="7"/>
      <c r="L6" s="7"/>
      <c r="M6" s="7"/>
      <c r="N6" s="7"/>
      <c r="O6" s="7"/>
      <c r="P6" s="7"/>
      <c r="Q6" s="7"/>
      <c r="R6" s="7"/>
      <c r="S6" s="7"/>
      <c r="T6" s="7"/>
      <c r="U6" s="7"/>
      <c r="V6" s="7"/>
      <c r="W6" s="7"/>
      <c r="X6" s="7"/>
      <c r="Y6" s="7"/>
      <c r="Z6" s="7"/>
    </row>
    <row r="7" spans="1:26" ht="15.75" customHeight="1">
      <c r="A7" s="9"/>
      <c r="B7" s="10" t="s">
        <v>7</v>
      </c>
      <c r="C7" s="13"/>
      <c r="D7" s="6"/>
      <c r="E7" s="6"/>
      <c r="F7" s="6"/>
      <c r="G7" s="6"/>
      <c r="H7" s="6"/>
      <c r="I7" s="6"/>
      <c r="J7" s="7"/>
      <c r="K7" s="7"/>
      <c r="L7" s="7"/>
      <c r="M7" s="7"/>
      <c r="N7" s="7"/>
      <c r="O7" s="7"/>
      <c r="P7" s="7"/>
      <c r="Q7" s="7"/>
      <c r="R7" s="7"/>
      <c r="S7" s="7"/>
      <c r="T7" s="7"/>
      <c r="U7" s="7"/>
      <c r="V7" s="7"/>
      <c r="W7" s="7"/>
      <c r="X7" s="7"/>
      <c r="Y7" s="7"/>
      <c r="Z7" s="7"/>
    </row>
    <row r="8" spans="1:26" ht="15.75" customHeight="1">
      <c r="A8" s="9"/>
      <c r="B8" s="11" t="s">
        <v>8</v>
      </c>
      <c r="C8" s="12" t="s">
        <v>9</v>
      </c>
      <c r="D8" s="6"/>
      <c r="E8" s="6"/>
      <c r="F8" s="6"/>
      <c r="G8" s="6"/>
      <c r="H8" s="6"/>
      <c r="I8" s="6"/>
      <c r="J8" s="7"/>
      <c r="K8" s="7"/>
      <c r="L8" s="7"/>
      <c r="M8" s="7"/>
      <c r="N8" s="7"/>
      <c r="O8" s="7"/>
      <c r="P8" s="7"/>
      <c r="Q8" s="7"/>
      <c r="R8" s="7"/>
      <c r="S8" s="7"/>
      <c r="T8" s="7"/>
      <c r="U8" s="7"/>
      <c r="V8" s="7"/>
      <c r="W8" s="7"/>
      <c r="X8" s="7"/>
      <c r="Y8" s="7"/>
      <c r="Z8" s="7"/>
    </row>
    <row r="9" spans="1:26" ht="15.75" customHeight="1">
      <c r="A9" s="9"/>
      <c r="B9" s="11" t="s">
        <v>10</v>
      </c>
      <c r="C9" s="12" t="s">
        <v>11</v>
      </c>
      <c r="D9" s="6"/>
      <c r="E9" s="6"/>
      <c r="F9" s="6"/>
      <c r="G9" s="6"/>
      <c r="H9" s="6"/>
      <c r="I9" s="6"/>
      <c r="J9" s="7"/>
      <c r="K9" s="7"/>
      <c r="L9" s="7"/>
      <c r="M9" s="7"/>
      <c r="N9" s="7"/>
      <c r="O9" s="7"/>
      <c r="P9" s="7"/>
      <c r="Q9" s="7"/>
      <c r="R9" s="7"/>
      <c r="S9" s="7"/>
      <c r="T9" s="7"/>
      <c r="U9" s="7"/>
      <c r="V9" s="7"/>
      <c r="W9" s="7"/>
      <c r="X9" s="7"/>
      <c r="Y9" s="7"/>
      <c r="Z9" s="7"/>
    </row>
    <row r="10" spans="1:26" ht="15.75" customHeight="1">
      <c r="A10" s="9"/>
      <c r="B10" s="11" t="s">
        <v>12</v>
      </c>
      <c r="C10" s="12" t="s">
        <v>13</v>
      </c>
      <c r="D10" s="6"/>
      <c r="E10" s="6"/>
      <c r="F10" s="6"/>
      <c r="G10" s="6"/>
      <c r="H10" s="6"/>
      <c r="I10" s="6"/>
      <c r="J10" s="7"/>
      <c r="K10" s="7"/>
      <c r="L10" s="7"/>
      <c r="M10" s="7"/>
      <c r="N10" s="7"/>
      <c r="O10" s="7"/>
      <c r="P10" s="7"/>
      <c r="Q10" s="7"/>
      <c r="R10" s="7"/>
      <c r="S10" s="7"/>
      <c r="T10" s="7"/>
      <c r="U10" s="7"/>
      <c r="V10" s="7"/>
      <c r="W10" s="7"/>
      <c r="X10" s="7"/>
      <c r="Y10" s="7"/>
      <c r="Z10" s="7"/>
    </row>
    <row r="11" spans="1:26" ht="15.75" customHeight="1">
      <c r="A11" s="9"/>
      <c r="B11" s="11" t="s">
        <v>14</v>
      </c>
      <c r="C11" s="12" t="s">
        <v>15</v>
      </c>
      <c r="D11" s="6"/>
      <c r="E11" s="6"/>
      <c r="F11" s="6"/>
      <c r="G11" s="6"/>
      <c r="H11" s="6"/>
      <c r="I11" s="6"/>
      <c r="J11" s="7"/>
      <c r="K11" s="7"/>
      <c r="L11" s="7"/>
      <c r="M11" s="7"/>
      <c r="N11" s="7"/>
      <c r="O11" s="7"/>
      <c r="P11" s="7"/>
      <c r="Q11" s="7"/>
      <c r="R11" s="7"/>
      <c r="S11" s="7"/>
      <c r="T11" s="7"/>
      <c r="U11" s="7"/>
      <c r="V11" s="7"/>
      <c r="W11" s="7"/>
      <c r="X11" s="7"/>
      <c r="Y11" s="7"/>
      <c r="Z11" s="7"/>
    </row>
    <row r="12" spans="1:26" ht="15.75" customHeight="1">
      <c r="A12" s="9"/>
      <c r="B12" s="11" t="s">
        <v>16</v>
      </c>
      <c r="C12" s="12" t="s">
        <v>17</v>
      </c>
      <c r="D12" s="6"/>
      <c r="E12" s="6"/>
      <c r="F12" s="6"/>
      <c r="G12" s="6"/>
      <c r="H12" s="6"/>
      <c r="I12" s="6"/>
      <c r="J12" s="7"/>
      <c r="K12" s="7"/>
      <c r="L12" s="7"/>
      <c r="M12" s="7"/>
      <c r="N12" s="7"/>
      <c r="O12" s="7"/>
      <c r="P12" s="7"/>
      <c r="Q12" s="7"/>
      <c r="R12" s="7"/>
      <c r="S12" s="7"/>
      <c r="T12" s="7"/>
      <c r="U12" s="7"/>
      <c r="V12" s="7"/>
      <c r="W12" s="7"/>
      <c r="X12" s="7"/>
      <c r="Y12" s="7"/>
      <c r="Z12" s="7"/>
    </row>
    <row r="13" spans="1:26" ht="15.75" customHeight="1">
      <c r="A13" s="9"/>
      <c r="B13" s="11" t="s">
        <v>18</v>
      </c>
      <c r="C13" s="12" t="s">
        <v>19</v>
      </c>
      <c r="D13" s="6"/>
      <c r="E13" s="6"/>
      <c r="F13" s="6"/>
      <c r="G13" s="6"/>
      <c r="H13" s="6"/>
      <c r="I13" s="6"/>
      <c r="J13" s="7"/>
      <c r="K13" s="7"/>
      <c r="L13" s="7"/>
      <c r="M13" s="7"/>
      <c r="N13" s="7"/>
      <c r="O13" s="7"/>
      <c r="P13" s="7"/>
      <c r="Q13" s="7"/>
      <c r="R13" s="7"/>
      <c r="S13" s="7"/>
      <c r="T13" s="7"/>
      <c r="U13" s="7"/>
      <c r="V13" s="7"/>
      <c r="W13" s="7"/>
      <c r="X13" s="7"/>
      <c r="Y13" s="7"/>
      <c r="Z13" s="7"/>
    </row>
    <row r="14" spans="1:26" ht="15.75" customHeight="1">
      <c r="A14" s="9"/>
      <c r="B14" s="11" t="s">
        <v>20</v>
      </c>
      <c r="C14" s="12" t="s">
        <v>21</v>
      </c>
      <c r="D14" s="6"/>
      <c r="E14" s="6"/>
      <c r="F14" s="6"/>
      <c r="G14" s="6"/>
      <c r="H14" s="6"/>
      <c r="I14" s="6"/>
      <c r="J14" s="7"/>
      <c r="K14" s="7"/>
      <c r="L14" s="7"/>
      <c r="M14" s="7"/>
      <c r="N14" s="7"/>
      <c r="O14" s="7"/>
      <c r="P14" s="7"/>
      <c r="Q14" s="7"/>
      <c r="R14" s="7"/>
      <c r="S14" s="7"/>
      <c r="T14" s="7"/>
      <c r="U14" s="7"/>
      <c r="V14" s="7"/>
      <c r="W14" s="7"/>
      <c r="X14" s="7"/>
      <c r="Y14" s="7"/>
      <c r="Z14" s="7"/>
    </row>
    <row r="15" spans="1:26" ht="15.75" customHeight="1">
      <c r="A15" s="9"/>
      <c r="B15" s="11" t="s">
        <v>22</v>
      </c>
      <c r="C15" s="12" t="s">
        <v>23</v>
      </c>
      <c r="D15" s="6"/>
      <c r="E15" s="6"/>
      <c r="F15" s="6"/>
      <c r="G15" s="6"/>
      <c r="H15" s="6"/>
      <c r="I15" s="6"/>
      <c r="J15" s="7"/>
      <c r="K15" s="7"/>
      <c r="L15" s="7"/>
      <c r="M15" s="7"/>
      <c r="N15" s="7"/>
      <c r="O15" s="7"/>
      <c r="P15" s="7"/>
      <c r="Q15" s="7"/>
      <c r="R15" s="7"/>
      <c r="S15" s="7"/>
      <c r="T15" s="7"/>
      <c r="U15" s="7"/>
      <c r="V15" s="7"/>
      <c r="W15" s="7"/>
      <c r="X15" s="7"/>
      <c r="Y15" s="7"/>
      <c r="Z15" s="7"/>
    </row>
    <row r="16" spans="1:26" ht="15.75" customHeight="1">
      <c r="A16" s="9"/>
      <c r="B16" s="11" t="s">
        <v>24</v>
      </c>
      <c r="C16" s="12" t="s">
        <v>25</v>
      </c>
      <c r="D16" s="6"/>
      <c r="E16" s="6"/>
      <c r="F16" s="6"/>
      <c r="G16" s="6"/>
      <c r="H16" s="6"/>
      <c r="I16" s="6"/>
      <c r="J16" s="7"/>
      <c r="K16" s="7"/>
      <c r="L16" s="7"/>
      <c r="M16" s="7"/>
      <c r="N16" s="7"/>
      <c r="O16" s="7"/>
      <c r="P16" s="7"/>
      <c r="Q16" s="7"/>
      <c r="R16" s="7"/>
      <c r="S16" s="7"/>
      <c r="T16" s="7"/>
      <c r="U16" s="7"/>
      <c r="V16" s="7"/>
      <c r="W16" s="7"/>
      <c r="X16" s="7"/>
      <c r="Y16" s="7"/>
      <c r="Z16" s="7"/>
    </row>
    <row r="17" spans="1:26" ht="15.75" customHeight="1">
      <c r="A17" s="9"/>
      <c r="B17" s="11" t="s">
        <v>26</v>
      </c>
      <c r="C17" s="12" t="s">
        <v>27</v>
      </c>
      <c r="D17" s="6"/>
      <c r="E17" s="6"/>
      <c r="F17" s="6"/>
      <c r="G17" s="6"/>
      <c r="H17" s="6"/>
      <c r="I17" s="6"/>
      <c r="J17" s="7"/>
      <c r="K17" s="7"/>
      <c r="L17" s="7"/>
      <c r="M17" s="7"/>
      <c r="N17" s="7"/>
      <c r="O17" s="7"/>
      <c r="P17" s="7"/>
      <c r="Q17" s="7"/>
      <c r="R17" s="7"/>
      <c r="S17" s="7"/>
      <c r="T17" s="7"/>
      <c r="U17" s="7"/>
      <c r="V17" s="7"/>
      <c r="W17" s="7"/>
      <c r="X17" s="7"/>
      <c r="Y17" s="7"/>
      <c r="Z17" s="7"/>
    </row>
    <row r="18" spans="1:26" ht="15.75" customHeight="1">
      <c r="A18" s="9"/>
      <c r="B18" s="11" t="s">
        <v>28</v>
      </c>
      <c r="C18" s="12" t="s">
        <v>29</v>
      </c>
      <c r="D18" s="6"/>
      <c r="E18" s="6"/>
      <c r="F18" s="6"/>
      <c r="G18" s="6"/>
      <c r="H18" s="6"/>
      <c r="I18" s="6"/>
      <c r="J18" s="7"/>
      <c r="K18" s="7"/>
      <c r="L18" s="7"/>
      <c r="M18" s="7"/>
      <c r="N18" s="7"/>
      <c r="O18" s="7"/>
      <c r="P18" s="7"/>
      <c r="Q18" s="7"/>
      <c r="R18" s="7"/>
      <c r="S18" s="7"/>
      <c r="T18" s="7"/>
      <c r="U18" s="7"/>
      <c r="V18" s="7"/>
      <c r="W18" s="7"/>
      <c r="X18" s="7"/>
      <c r="Y18" s="7"/>
      <c r="Z18" s="7"/>
    </row>
    <row r="19" spans="1:26" ht="15.75" customHeight="1">
      <c r="A19" s="9"/>
      <c r="B19" s="11"/>
      <c r="C19" s="12"/>
      <c r="D19" s="6"/>
      <c r="E19" s="6"/>
      <c r="F19" s="6"/>
      <c r="G19" s="6"/>
      <c r="H19" s="6"/>
      <c r="I19" s="6"/>
      <c r="J19" s="7"/>
      <c r="K19" s="7"/>
      <c r="L19" s="7"/>
      <c r="M19" s="7"/>
      <c r="N19" s="7"/>
      <c r="O19" s="7"/>
      <c r="P19" s="7"/>
      <c r="Q19" s="7"/>
      <c r="R19" s="7"/>
      <c r="S19" s="7"/>
      <c r="T19" s="7"/>
      <c r="U19" s="7"/>
      <c r="V19" s="7"/>
      <c r="W19" s="7"/>
      <c r="X19" s="7"/>
      <c r="Y19" s="7"/>
      <c r="Z19" s="7"/>
    </row>
    <row r="20" spans="1:26" ht="15.75" customHeight="1">
      <c r="A20" s="9"/>
      <c r="B20" s="14" t="s">
        <v>30</v>
      </c>
      <c r="C20" s="13"/>
      <c r="D20" s="6"/>
      <c r="E20" s="6"/>
      <c r="F20" s="6"/>
      <c r="G20" s="6"/>
      <c r="H20" s="6"/>
      <c r="I20" s="6"/>
      <c r="J20" s="7"/>
      <c r="K20" s="7"/>
      <c r="L20" s="7"/>
      <c r="M20" s="7"/>
      <c r="N20" s="7"/>
      <c r="O20" s="7"/>
      <c r="P20" s="7"/>
      <c r="Q20" s="7"/>
      <c r="R20" s="7"/>
      <c r="S20" s="7"/>
      <c r="T20" s="7"/>
      <c r="U20" s="7"/>
      <c r="V20" s="7"/>
      <c r="W20" s="7"/>
      <c r="X20" s="7"/>
      <c r="Y20" s="7"/>
      <c r="Z20" s="7"/>
    </row>
    <row r="21" spans="1:26" ht="15.75" customHeight="1">
      <c r="A21" s="9"/>
      <c r="B21" s="11" t="s">
        <v>31</v>
      </c>
      <c r="C21" s="12" t="s">
        <v>32</v>
      </c>
      <c r="D21" s="6"/>
      <c r="E21" s="6"/>
      <c r="F21" s="6"/>
      <c r="G21" s="6"/>
      <c r="H21" s="6"/>
      <c r="I21" s="6"/>
      <c r="J21" s="7"/>
      <c r="K21" s="7"/>
      <c r="L21" s="7"/>
      <c r="M21" s="7"/>
      <c r="N21" s="7"/>
      <c r="O21" s="7"/>
      <c r="P21" s="7"/>
      <c r="Q21" s="7"/>
      <c r="R21" s="7"/>
      <c r="S21" s="7"/>
      <c r="T21" s="7"/>
      <c r="U21" s="7"/>
      <c r="V21" s="7"/>
      <c r="W21" s="7"/>
      <c r="X21" s="7"/>
      <c r="Y21" s="7"/>
      <c r="Z21" s="7"/>
    </row>
    <row r="22" spans="1:26" ht="16">
      <c r="A22" s="9"/>
      <c r="B22" s="11" t="s">
        <v>33</v>
      </c>
      <c r="C22" s="12" t="s">
        <v>34</v>
      </c>
      <c r="D22" s="6"/>
      <c r="E22" s="6"/>
      <c r="F22" s="6"/>
      <c r="G22" s="6"/>
      <c r="H22" s="6"/>
      <c r="I22" s="6"/>
      <c r="J22" s="7"/>
      <c r="K22" s="7"/>
      <c r="L22" s="7"/>
      <c r="M22" s="7"/>
      <c r="N22" s="7"/>
      <c r="O22" s="7"/>
      <c r="P22" s="7"/>
      <c r="Q22" s="7"/>
      <c r="R22" s="7"/>
      <c r="S22" s="7"/>
      <c r="T22" s="7"/>
      <c r="U22" s="7"/>
      <c r="V22" s="7"/>
      <c r="W22" s="7"/>
      <c r="X22" s="7"/>
      <c r="Y22" s="7"/>
      <c r="Z22" s="7"/>
    </row>
    <row r="23" spans="1:26" ht="16">
      <c r="A23" s="9"/>
      <c r="B23" s="11" t="s">
        <v>35</v>
      </c>
      <c r="C23" s="12" t="s">
        <v>36</v>
      </c>
      <c r="D23" s="6"/>
      <c r="E23" s="6"/>
      <c r="F23" s="6"/>
      <c r="G23" s="6"/>
      <c r="H23" s="6"/>
      <c r="I23" s="6"/>
      <c r="J23" s="7"/>
      <c r="K23" s="7"/>
      <c r="L23" s="7"/>
      <c r="M23" s="7"/>
      <c r="N23" s="7"/>
      <c r="O23" s="7"/>
      <c r="P23" s="7"/>
      <c r="Q23" s="7"/>
      <c r="R23" s="7"/>
      <c r="S23" s="7"/>
      <c r="T23" s="7"/>
      <c r="U23" s="7"/>
      <c r="V23" s="7"/>
      <c r="W23" s="7"/>
      <c r="X23" s="7"/>
      <c r="Y23" s="7"/>
      <c r="Z23" s="7"/>
    </row>
    <row r="24" spans="1:26" ht="16">
      <c r="A24" s="9"/>
      <c r="B24" s="11" t="s">
        <v>37</v>
      </c>
      <c r="C24" s="12" t="s">
        <v>38</v>
      </c>
      <c r="D24" s="6"/>
      <c r="E24" s="6"/>
      <c r="F24" s="6"/>
      <c r="G24" s="6"/>
      <c r="H24" s="6"/>
      <c r="I24" s="6"/>
      <c r="J24" s="7"/>
      <c r="K24" s="7"/>
      <c r="L24" s="7"/>
      <c r="M24" s="7"/>
      <c r="N24" s="7"/>
      <c r="O24" s="7"/>
      <c r="P24" s="7"/>
      <c r="Q24" s="7"/>
      <c r="R24" s="7"/>
      <c r="S24" s="7"/>
      <c r="T24" s="7"/>
      <c r="U24" s="7"/>
      <c r="V24" s="7"/>
      <c r="W24" s="7"/>
      <c r="X24" s="7"/>
      <c r="Y24" s="7"/>
      <c r="Z24" s="7"/>
    </row>
    <row r="25" spans="1:26" ht="16">
      <c r="A25" s="5"/>
      <c r="B25" s="5"/>
      <c r="C25" s="5"/>
      <c r="D25" s="6"/>
      <c r="E25" s="6"/>
      <c r="F25" s="6"/>
      <c r="G25" s="6"/>
      <c r="H25" s="6"/>
      <c r="I25" s="6"/>
      <c r="J25" s="7"/>
      <c r="K25" s="7"/>
      <c r="L25" s="7"/>
      <c r="M25" s="7"/>
      <c r="N25" s="7"/>
      <c r="O25" s="7"/>
      <c r="P25" s="7"/>
      <c r="Q25" s="7"/>
      <c r="R25" s="7"/>
      <c r="S25" s="7"/>
      <c r="T25" s="7"/>
      <c r="U25" s="7"/>
      <c r="V25" s="7"/>
      <c r="W25" s="7"/>
      <c r="X25" s="7"/>
      <c r="Y25" s="7"/>
      <c r="Z25" s="7"/>
    </row>
    <row r="26" spans="1:26" ht="16">
      <c r="A26" s="15" t="s">
        <v>39</v>
      </c>
      <c r="B26" s="16"/>
      <c r="C26" s="5"/>
      <c r="D26" s="6"/>
      <c r="E26" s="6"/>
      <c r="F26" s="6"/>
      <c r="G26" s="6"/>
      <c r="H26" s="6"/>
      <c r="I26" s="6"/>
      <c r="J26" s="7"/>
      <c r="K26" s="7"/>
      <c r="L26" s="7"/>
      <c r="M26" s="7"/>
      <c r="N26" s="7"/>
      <c r="O26" s="7"/>
      <c r="P26" s="7"/>
      <c r="Q26" s="7"/>
      <c r="R26" s="7"/>
      <c r="S26" s="7"/>
      <c r="T26" s="7"/>
      <c r="U26" s="7"/>
      <c r="V26" s="7"/>
      <c r="W26" s="7"/>
      <c r="X26" s="7"/>
      <c r="Y26" s="7"/>
      <c r="Z26" s="7"/>
    </row>
    <row r="27" spans="1:26" ht="16">
      <c r="B27" s="17" t="s">
        <v>40</v>
      </c>
      <c r="C27" s="5"/>
      <c r="D27" s="6"/>
      <c r="E27" s="6"/>
      <c r="F27" s="6"/>
      <c r="G27" s="6"/>
      <c r="H27" s="6"/>
      <c r="I27" s="6"/>
      <c r="J27" s="7"/>
      <c r="K27" s="7"/>
      <c r="L27" s="7"/>
      <c r="M27" s="7"/>
      <c r="N27" s="7"/>
      <c r="O27" s="7"/>
      <c r="P27" s="7"/>
      <c r="Q27" s="7"/>
      <c r="R27" s="7"/>
      <c r="S27" s="7"/>
      <c r="T27" s="7"/>
      <c r="U27" s="7"/>
      <c r="V27" s="7"/>
      <c r="W27" s="7"/>
      <c r="X27" s="7"/>
      <c r="Y27" s="7"/>
      <c r="Z27" s="7"/>
    </row>
    <row r="28" spans="1:26" ht="16">
      <c r="A28" s="17"/>
      <c r="B28" s="18" t="s">
        <v>34</v>
      </c>
      <c r="C28" s="5"/>
      <c r="D28" s="6"/>
      <c r="E28" s="6"/>
      <c r="F28" s="6"/>
      <c r="G28" s="6"/>
      <c r="H28" s="6"/>
      <c r="I28" s="6"/>
      <c r="J28" s="7"/>
      <c r="K28" s="7"/>
      <c r="L28" s="7"/>
      <c r="M28" s="7"/>
      <c r="N28" s="7"/>
      <c r="O28" s="7"/>
      <c r="P28" s="7"/>
      <c r="Q28" s="7"/>
      <c r="R28" s="7"/>
      <c r="S28" s="7"/>
      <c r="T28" s="7"/>
      <c r="U28" s="7"/>
      <c r="V28" s="7"/>
      <c r="W28" s="7"/>
      <c r="X28" s="7"/>
      <c r="Y28" s="7"/>
      <c r="Z28" s="7"/>
    </row>
    <row r="29" spans="1:26" ht="16">
      <c r="A29" s="17"/>
      <c r="B29" s="18" t="s">
        <v>36</v>
      </c>
      <c r="C29" s="5"/>
      <c r="D29" s="6"/>
      <c r="E29" s="6"/>
      <c r="F29" s="6"/>
      <c r="G29" s="6"/>
      <c r="H29" s="6"/>
      <c r="I29" s="6"/>
      <c r="J29" s="7"/>
      <c r="K29" s="7"/>
      <c r="L29" s="7"/>
      <c r="M29" s="7"/>
      <c r="N29" s="7"/>
      <c r="O29" s="7"/>
      <c r="P29" s="7"/>
      <c r="Q29" s="7"/>
      <c r="R29" s="7"/>
      <c r="S29" s="7"/>
      <c r="T29" s="7"/>
      <c r="U29" s="7"/>
      <c r="V29" s="7"/>
      <c r="W29" s="7"/>
      <c r="X29" s="7"/>
      <c r="Y29" s="7"/>
      <c r="Z29" s="7"/>
    </row>
    <row r="30" spans="1:26" ht="16">
      <c r="A30" s="17"/>
      <c r="B30" s="18" t="s">
        <v>38</v>
      </c>
      <c r="C30" s="5"/>
      <c r="D30" s="6"/>
      <c r="E30" s="6"/>
      <c r="F30" s="6"/>
      <c r="G30" s="6"/>
      <c r="H30" s="6"/>
      <c r="I30" s="6"/>
      <c r="J30" s="7"/>
      <c r="K30" s="7"/>
      <c r="L30" s="7"/>
      <c r="M30" s="7"/>
      <c r="N30" s="7"/>
      <c r="O30" s="7"/>
      <c r="P30" s="7"/>
      <c r="Q30" s="7"/>
      <c r="R30" s="7"/>
      <c r="S30" s="7"/>
      <c r="T30" s="7"/>
      <c r="U30" s="7"/>
      <c r="V30" s="7"/>
      <c r="W30" s="7"/>
      <c r="X30" s="7"/>
      <c r="Y30" s="7"/>
      <c r="Z30" s="7"/>
    </row>
    <row r="31" spans="1:26" ht="16">
      <c r="A31" s="19"/>
      <c r="B31" s="6"/>
      <c r="C31" s="5"/>
      <c r="D31" s="6"/>
      <c r="E31" s="6"/>
      <c r="F31" s="6"/>
      <c r="G31" s="6"/>
      <c r="H31" s="6"/>
      <c r="I31" s="6"/>
      <c r="J31" s="7"/>
      <c r="K31" s="7"/>
      <c r="L31" s="7"/>
      <c r="M31" s="7"/>
      <c r="N31" s="7"/>
      <c r="O31" s="7"/>
      <c r="P31" s="7"/>
      <c r="Q31" s="7"/>
      <c r="R31" s="7"/>
      <c r="S31" s="7"/>
      <c r="T31" s="7"/>
      <c r="U31" s="7"/>
      <c r="V31" s="7"/>
      <c r="W31" s="7"/>
      <c r="X31" s="7"/>
      <c r="Y31" s="7"/>
      <c r="Z31" s="7"/>
    </row>
    <row r="32" spans="1:26" ht="16">
      <c r="A32" s="20" t="s">
        <v>41</v>
      </c>
      <c r="B32" s="5"/>
      <c r="C32" s="5"/>
      <c r="D32" s="6"/>
      <c r="E32" s="6"/>
      <c r="F32" s="6"/>
      <c r="G32" s="6"/>
      <c r="H32" s="6"/>
      <c r="I32" s="6"/>
      <c r="J32" s="7"/>
      <c r="K32" s="7"/>
      <c r="L32" s="7"/>
      <c r="M32" s="7"/>
      <c r="N32" s="7"/>
      <c r="O32" s="7"/>
      <c r="P32" s="7"/>
      <c r="Q32" s="7"/>
      <c r="R32" s="7"/>
      <c r="S32" s="7"/>
      <c r="T32" s="7"/>
      <c r="U32" s="7"/>
      <c r="V32" s="7"/>
      <c r="W32" s="7"/>
      <c r="X32" s="7"/>
      <c r="Y32" s="7"/>
      <c r="Z32" s="7"/>
    </row>
    <row r="33" spans="1:26" ht="16">
      <c r="B33" s="6"/>
      <c r="C33" s="6"/>
      <c r="D33" s="6"/>
      <c r="E33" s="6"/>
      <c r="F33" s="6"/>
      <c r="G33" s="6"/>
      <c r="H33" s="6"/>
      <c r="I33" s="6"/>
      <c r="J33" s="7"/>
      <c r="K33" s="7"/>
      <c r="L33" s="7"/>
      <c r="M33" s="7"/>
      <c r="N33" s="7"/>
      <c r="O33" s="7"/>
      <c r="P33" s="7"/>
      <c r="Q33" s="7"/>
      <c r="R33" s="7"/>
      <c r="S33" s="7"/>
      <c r="T33" s="7"/>
      <c r="U33" s="7"/>
      <c r="V33" s="7"/>
      <c r="W33" s="7"/>
      <c r="X33" s="7"/>
      <c r="Y33" s="7"/>
      <c r="Z33" s="7"/>
    </row>
    <row r="34" spans="1:26" ht="13.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3.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3.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3.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3.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3.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3.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3.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3.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3.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3.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3.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3.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3.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3.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3.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3.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3.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3.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3.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3.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3.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3.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3.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3.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3.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3.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3.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3.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3.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3.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3.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3.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3.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3.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3.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3.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3.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3.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3.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3.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3.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3.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3.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3.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3.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3.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3.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3.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3.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3.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3.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3.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3.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3.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3.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3.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3.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3.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3.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3.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3.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3.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3.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3.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3.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3.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3.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3.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3.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3.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3.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3.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3.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3.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3.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3.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3.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3.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3.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3.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3.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3.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3.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3.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3.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3.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3.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3.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3.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3.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3.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3.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3.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3.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3.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3.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3.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3.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3.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3.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3.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3.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3.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3.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3.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3.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3.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3.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3.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3.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3.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3.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3.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3.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3.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3.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3.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3.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3.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3.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3.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3.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3.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3.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3.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3.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3.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3.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3.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3.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3.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3.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3.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3.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3.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3.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3.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3.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3.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3.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3.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3.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3.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3.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3.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3.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3.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3.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3.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3.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3.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3.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3.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3.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3.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3.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3.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3.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3.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3.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3.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3.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3.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3.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3.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3.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3.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3.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3.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3.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3.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3.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3.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3.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3.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3.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3.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3.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3.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3.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3.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3.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3.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3.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3.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3.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3.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3.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3.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3.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3.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3.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3.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3.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3.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3.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3.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3.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3.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3.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3.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3.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3.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3.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3.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3.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3.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3.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3.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3.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3.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3.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3.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3.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3.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3.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3.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3.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3.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3.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3.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3.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3.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3.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3.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3.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3.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3.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3.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3.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3.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3.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3.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3.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3.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3.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3.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3.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3.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3.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3.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3.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3.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3.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3.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3.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3.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3.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3.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3.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3.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3.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3.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3.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3.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3.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3.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3.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3.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3.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3.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3.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3.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3.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3.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3.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3.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3.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3.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3.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3.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3.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3.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3.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3.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3.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3.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3.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3.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3.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3.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3.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3.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3.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3.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3.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3.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3.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3.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3.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3.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3.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3.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3.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3.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3.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3.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3.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3.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3.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3.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3.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3.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3.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3.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3.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3.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3.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3.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3.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3.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3.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3.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3.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3.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3.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3.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3.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3.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3.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3.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3.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3.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3.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3.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3.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3.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3.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3.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3.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3.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3.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3.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3.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3.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3.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3.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3.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3.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3.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3.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3.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3.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3.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3.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3.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3.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3.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3.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3.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3.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3.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3.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3.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3.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3.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3.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3.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3.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3.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3.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3.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3.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3.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3.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3.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3.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3.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3.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3.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3.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3.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3.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3.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3.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3.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3.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3.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3.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3.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3.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3.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3.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3.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3.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3.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3.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3.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3.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3.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3.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3.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3.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3.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3.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3.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3.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3.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3.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3.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3.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3.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3.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3.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3.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3.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3.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3.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3.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3.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3.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3.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3.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3.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3.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3.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3.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3.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3.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3.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3.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3.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3.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3.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3.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3.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3.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3.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3.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3.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3.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3.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3.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3.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3.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3.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3.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3.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3.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3.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3.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3.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3.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3.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3.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3.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3.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3.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3.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3.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3.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3.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3.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3.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3.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3.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3.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3.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3.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3.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3.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3.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3.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3.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3.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3.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3.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3.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3.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3.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3.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3.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3.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3.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3.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3.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3.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3.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3.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3.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3.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3.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3.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3.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3.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3.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3.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3.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3.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3.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3.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3.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3.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3.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3.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3.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3.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3.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3.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3.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3.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3.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3.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3.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3.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3.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3.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3.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3.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3.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3.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3.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3.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3.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3.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3.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3.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3.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3.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3.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3.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3.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3.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3.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3.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3.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3.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3.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3.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3.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3.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3.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3.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3.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3.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3.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3.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3.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3.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3.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3.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3.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3.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3.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3.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3.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3.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3.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3.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3.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3.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3.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3.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3.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3.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3.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3.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3.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3.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3.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3.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3.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3.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3.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3.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3.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3.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3.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3.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3.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3.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3.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3.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3.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3.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3.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3.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3.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3.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3.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3.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3.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3.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3.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3.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3.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3.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3.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3.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3.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3.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3.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3.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3.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3.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3.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3.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3.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3.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3.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3.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3.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3.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3.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3.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3.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3.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3.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3.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3.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3.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3.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3.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3.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3.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3.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3.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3.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3.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3.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3.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3.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3.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3.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3.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3.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3.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3.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3.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3.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3.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3.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3.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3.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3.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3.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3.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3.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3.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3.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3.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3.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3.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3.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3.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3.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3.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3.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3.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3.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3.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3.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3.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3.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3.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3.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3.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3.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3.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3.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3.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3.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3.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3.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3.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3.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3.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3.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3.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3.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3.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3.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3.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3.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3.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3.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3.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3.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3.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3.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3.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3.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3.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3.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3.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3.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3.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3.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3.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3.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3.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3.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3.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3.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3.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3.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3.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3.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3.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3.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3.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3.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3.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3.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3.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3.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3.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3.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3.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3.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3.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3.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3.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3.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3.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3.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3.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3.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3.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3.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3.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3.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3.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3.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3.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3.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3.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3.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3.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3.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3.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3.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3.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3.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3.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3.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3.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3.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3.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3.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3.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3.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3.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3.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3.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3.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3.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3.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3.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3.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3.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3.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3.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3.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3.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3.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3.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3.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3.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3.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3.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3.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3.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3.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3.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3.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3.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3.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3.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3.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3.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3.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3.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3.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3.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3.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3.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3.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3.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3.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3.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3.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3.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3.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3.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3.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3.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3.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3.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3.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3.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3.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3.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3.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3.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3.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3.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3.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3.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3.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3.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3.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3.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3.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3.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3.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3.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3.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3.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3.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3.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3.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3.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3.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3.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3.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3.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3.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3.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3.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3.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3.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3.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3.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3.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3.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3.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3.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3.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3.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3.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3.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3.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3.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3.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3.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3.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3.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3.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3.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3.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3.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3.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3.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3.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3.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3.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3.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3.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3.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3.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3.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3.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3.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3.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3.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3.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3.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3.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3.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3.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3.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3.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3.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3.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3.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3.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3.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3.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3.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3.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3.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3.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3.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3.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3.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3.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3.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3.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3.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3.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3.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3.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3.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3.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3.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3.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3.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3.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3.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3.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3.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3.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3.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3.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3.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3.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3.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3.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3.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3.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3.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3.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3.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3.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3.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3.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3.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3.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3.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3.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3.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3.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3.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3.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3.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3.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3.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3.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3.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3.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3.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3.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3.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3.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3.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3.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3.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3.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3.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3.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3.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3.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3.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3.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3.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3.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3.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3.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3.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3.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3.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3.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3.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3.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3.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3.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3.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3.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3.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3.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3.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3.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3.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3.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3.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3.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3.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3.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3.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3.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3.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3.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3.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3.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3.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3.5">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3.5">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3.5">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3.5">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3.5">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3.5">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row r="1007" spans="1:26" ht="13.5">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row>
    <row r="1008" spans="1:26" ht="13.5">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row>
    <row r="1009" spans="1:26" ht="13.5">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row>
    <row r="1010" spans="1:26" ht="13.5">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row>
    <row r="1011" spans="1:26" ht="13.5">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row>
    <row r="1012" spans="1:26" ht="13.5">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row>
  </sheetData>
  <sheetProtection sheet="1" objects="1" scenarios="1"/>
  <hyperlinks>
    <hyperlink ref="A2" r:id="rId1"/>
    <hyperlink ref="A32"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14"/>
  <sheetViews>
    <sheetView workbookViewId="0"/>
  </sheetViews>
  <sheetFormatPr defaultColWidth="12.6328125" defaultRowHeight="15.75" customHeight="1"/>
  <sheetData>
    <row r="1" spans="1:14" ht="15.75" customHeight="1">
      <c r="A1" s="36" t="s">
        <v>483</v>
      </c>
      <c r="B1" s="37"/>
      <c r="C1" s="37"/>
      <c r="D1" s="37"/>
      <c r="E1" s="37"/>
      <c r="F1" s="37"/>
      <c r="G1" s="37"/>
      <c r="H1" s="37"/>
      <c r="I1" s="37"/>
      <c r="J1" s="37"/>
      <c r="K1" s="37"/>
      <c r="L1" s="37"/>
      <c r="M1" s="37"/>
      <c r="N1" s="37"/>
    </row>
    <row r="2" spans="1:14" ht="15.75" customHeight="1">
      <c r="A2" s="105" t="s">
        <v>755</v>
      </c>
      <c r="B2" s="106"/>
      <c r="C2" s="106"/>
      <c r="D2" s="106"/>
      <c r="E2" s="106"/>
      <c r="F2" s="106"/>
      <c r="G2" s="106"/>
      <c r="H2" s="106"/>
      <c r="I2" s="106"/>
      <c r="J2" s="106"/>
      <c r="K2" s="37"/>
      <c r="L2" s="37"/>
      <c r="M2" s="37"/>
      <c r="N2" s="37"/>
    </row>
    <row r="3" spans="1:14" ht="15.75" customHeight="1">
      <c r="A3" s="42"/>
      <c r="B3" s="107" t="s">
        <v>756</v>
      </c>
      <c r="C3" s="108"/>
      <c r="D3" s="109"/>
      <c r="E3" s="107" t="s">
        <v>757</v>
      </c>
      <c r="F3" s="108"/>
      <c r="G3" s="109"/>
      <c r="H3" s="113" t="s">
        <v>758</v>
      </c>
      <c r="I3" s="108"/>
      <c r="J3" s="108"/>
      <c r="K3" s="37"/>
      <c r="L3" s="37"/>
      <c r="M3" s="37"/>
      <c r="N3" s="37"/>
    </row>
    <row r="4" spans="1:14" ht="15.75" customHeight="1">
      <c r="A4" s="45"/>
      <c r="B4" s="46" t="s">
        <v>491</v>
      </c>
      <c r="C4" s="46" t="s">
        <v>492</v>
      </c>
      <c r="D4" s="46" t="s">
        <v>493</v>
      </c>
      <c r="E4" s="46" t="s">
        <v>491</v>
      </c>
      <c r="F4" s="46" t="s">
        <v>492</v>
      </c>
      <c r="G4" s="46" t="s">
        <v>493</v>
      </c>
      <c r="H4" s="46" t="s">
        <v>491</v>
      </c>
      <c r="I4" s="46" t="s">
        <v>492</v>
      </c>
      <c r="J4" s="46" t="s">
        <v>493</v>
      </c>
      <c r="K4" s="37"/>
      <c r="L4" s="37"/>
      <c r="M4" s="37"/>
      <c r="N4" s="37"/>
    </row>
    <row r="5" spans="1:14" ht="15.75" customHeight="1">
      <c r="A5" s="47" t="s">
        <v>494</v>
      </c>
      <c r="B5" s="48">
        <v>43</v>
      </c>
      <c r="C5" s="48">
        <v>146</v>
      </c>
      <c r="D5" s="48">
        <v>203</v>
      </c>
      <c r="E5" s="49">
        <v>3737</v>
      </c>
      <c r="F5" s="49">
        <v>12074</v>
      </c>
      <c r="G5" s="49">
        <v>17374</v>
      </c>
      <c r="H5" s="48">
        <v>11.6</v>
      </c>
      <c r="I5" s="48">
        <v>12.1</v>
      </c>
      <c r="J5" s="48">
        <v>11.7</v>
      </c>
      <c r="K5" s="37"/>
      <c r="L5" s="37"/>
      <c r="M5" s="37"/>
      <c r="N5" s="37"/>
    </row>
    <row r="6" spans="1:14" ht="15.75" customHeight="1">
      <c r="A6" s="51" t="s">
        <v>495</v>
      </c>
      <c r="B6" s="52"/>
      <c r="C6" s="52"/>
      <c r="D6" s="52"/>
      <c r="E6" s="52"/>
      <c r="F6" s="52"/>
      <c r="G6" s="52"/>
      <c r="H6" s="52"/>
      <c r="I6" s="52"/>
      <c r="J6" s="52"/>
      <c r="K6" s="37"/>
      <c r="L6" s="37"/>
      <c r="M6" s="37"/>
      <c r="N6" s="37"/>
    </row>
    <row r="7" spans="1:14" ht="15.75" customHeight="1">
      <c r="A7" s="53" t="s">
        <v>496</v>
      </c>
      <c r="B7" s="48">
        <v>4</v>
      </c>
      <c r="C7" s="48">
        <v>7</v>
      </c>
      <c r="D7" s="48">
        <v>21</v>
      </c>
      <c r="E7" s="48">
        <v>473</v>
      </c>
      <c r="F7" s="48">
        <v>636</v>
      </c>
      <c r="G7" s="49">
        <v>1449</v>
      </c>
      <c r="H7" s="48">
        <v>8.4</v>
      </c>
      <c r="I7" s="48">
        <v>11.5</v>
      </c>
      <c r="J7" s="48">
        <v>14.3</v>
      </c>
      <c r="K7" s="37"/>
      <c r="L7" s="37"/>
      <c r="M7" s="37"/>
      <c r="N7" s="37"/>
    </row>
    <row r="8" spans="1:14" ht="15.75" customHeight="1">
      <c r="A8" s="53" t="s">
        <v>497</v>
      </c>
      <c r="B8" s="48">
        <v>5</v>
      </c>
      <c r="C8" s="48">
        <v>5</v>
      </c>
      <c r="D8" s="48">
        <v>17</v>
      </c>
      <c r="E8" s="48">
        <v>449</v>
      </c>
      <c r="F8" s="48">
        <v>670</v>
      </c>
      <c r="G8" s="49">
        <v>1803</v>
      </c>
      <c r="H8" s="48">
        <v>10.6</v>
      </c>
      <c r="I8" s="48">
        <v>8.1</v>
      </c>
      <c r="J8" s="48">
        <v>9.4</v>
      </c>
      <c r="K8" s="37"/>
      <c r="L8" s="37"/>
      <c r="M8" s="37"/>
      <c r="N8" s="37"/>
    </row>
    <row r="9" spans="1:14" ht="15.75" customHeight="1">
      <c r="A9" s="53" t="s">
        <v>498</v>
      </c>
      <c r="B9" s="48">
        <v>8</v>
      </c>
      <c r="C9" s="48">
        <v>15</v>
      </c>
      <c r="D9" s="48">
        <v>31</v>
      </c>
      <c r="E9" s="48">
        <v>770</v>
      </c>
      <c r="F9" s="49">
        <v>1525</v>
      </c>
      <c r="G9" s="49">
        <v>2802</v>
      </c>
      <c r="H9" s="48">
        <v>10.7</v>
      </c>
      <c r="I9" s="48">
        <v>10</v>
      </c>
      <c r="J9" s="48">
        <v>11.1</v>
      </c>
      <c r="K9" s="37"/>
      <c r="L9" s="37"/>
      <c r="M9" s="37"/>
      <c r="N9" s="37"/>
    </row>
    <row r="10" spans="1:14" ht="15.75" customHeight="1">
      <c r="A10" s="53" t="s">
        <v>499</v>
      </c>
      <c r="B10" s="48">
        <v>7</v>
      </c>
      <c r="C10" s="48">
        <v>24</v>
      </c>
      <c r="D10" s="48">
        <v>30</v>
      </c>
      <c r="E10" s="48">
        <v>505</v>
      </c>
      <c r="F10" s="49">
        <v>1635</v>
      </c>
      <c r="G10" s="49">
        <v>2830</v>
      </c>
      <c r="H10" s="48">
        <v>14.7</v>
      </c>
      <c r="I10" s="48">
        <v>14.8</v>
      </c>
      <c r="J10" s="48">
        <v>10.7</v>
      </c>
      <c r="K10" s="37"/>
      <c r="L10" s="37"/>
      <c r="M10" s="37"/>
      <c r="N10" s="37"/>
    </row>
    <row r="11" spans="1:14" ht="15.75" customHeight="1">
      <c r="A11" s="53" t="s">
        <v>500</v>
      </c>
      <c r="B11" s="48">
        <v>6</v>
      </c>
      <c r="C11" s="48">
        <v>18</v>
      </c>
      <c r="D11" s="48">
        <v>30</v>
      </c>
      <c r="E11" s="48">
        <v>518</v>
      </c>
      <c r="F11" s="49">
        <v>1677</v>
      </c>
      <c r="G11" s="49">
        <v>2624</v>
      </c>
      <c r="H11" s="48">
        <v>11.6</v>
      </c>
      <c r="I11" s="48">
        <v>11</v>
      </c>
      <c r="J11" s="48">
        <v>11.6</v>
      </c>
      <c r="K11" s="37"/>
      <c r="L11" s="37"/>
      <c r="M11" s="37"/>
      <c r="N11" s="37"/>
    </row>
    <row r="12" spans="1:14" ht="15.75" customHeight="1">
      <c r="A12" s="53" t="s">
        <v>501</v>
      </c>
      <c r="B12" s="48">
        <v>6</v>
      </c>
      <c r="C12" s="48">
        <v>23</v>
      </c>
      <c r="D12" s="48">
        <v>21</v>
      </c>
      <c r="E12" s="48">
        <v>538</v>
      </c>
      <c r="F12" s="49">
        <v>2121</v>
      </c>
      <c r="G12" s="49">
        <v>1742</v>
      </c>
      <c r="H12" s="48">
        <v>11.3</v>
      </c>
      <c r="I12" s="48">
        <v>11</v>
      </c>
      <c r="J12" s="48">
        <v>12.3</v>
      </c>
      <c r="K12" s="37"/>
      <c r="L12" s="37"/>
      <c r="M12" s="37"/>
      <c r="N12" s="37"/>
    </row>
    <row r="13" spans="1:14" ht="15.75" customHeight="1">
      <c r="A13" s="53" t="s">
        <v>502</v>
      </c>
      <c r="B13" s="48">
        <v>5</v>
      </c>
      <c r="C13" s="48">
        <v>28</v>
      </c>
      <c r="D13" s="48">
        <v>30</v>
      </c>
      <c r="E13" s="48">
        <v>341</v>
      </c>
      <c r="F13" s="49">
        <v>2043</v>
      </c>
      <c r="G13" s="49">
        <v>2451</v>
      </c>
      <c r="H13" s="48">
        <v>14.4</v>
      </c>
      <c r="I13" s="48">
        <v>13.8</v>
      </c>
      <c r="J13" s="48">
        <v>12.3</v>
      </c>
      <c r="K13" s="37"/>
      <c r="L13" s="37"/>
      <c r="M13" s="37"/>
      <c r="N13" s="37"/>
    </row>
    <row r="14" spans="1:14" ht="15.75" customHeight="1">
      <c r="A14" s="53" t="s">
        <v>503</v>
      </c>
      <c r="B14" s="48" t="s">
        <v>504</v>
      </c>
      <c r="C14" s="48">
        <v>24</v>
      </c>
      <c r="D14" s="48">
        <v>23</v>
      </c>
      <c r="E14" s="48" t="s">
        <v>504</v>
      </c>
      <c r="F14" s="49">
        <v>1766</v>
      </c>
      <c r="G14" s="49">
        <v>1673</v>
      </c>
      <c r="H14" s="48" t="s">
        <v>504</v>
      </c>
      <c r="I14" s="48">
        <v>13.5</v>
      </c>
      <c r="J14" s="48">
        <v>13.5</v>
      </c>
      <c r="K14" s="37"/>
      <c r="L14" s="37"/>
      <c r="M14" s="37"/>
      <c r="N14" s="37"/>
    </row>
    <row r="15" spans="1:14" ht="15.75" customHeight="1">
      <c r="A15" s="51" t="s">
        <v>505</v>
      </c>
      <c r="B15" s="52"/>
      <c r="C15" s="52"/>
      <c r="D15" s="52"/>
      <c r="E15" s="52"/>
      <c r="F15" s="52"/>
      <c r="G15" s="52"/>
      <c r="H15" s="52"/>
      <c r="I15" s="52"/>
      <c r="J15" s="52"/>
      <c r="K15" s="37"/>
      <c r="L15" s="37"/>
      <c r="M15" s="37"/>
      <c r="N15" s="37"/>
    </row>
    <row r="16" spans="1:14" ht="15.75" customHeight="1">
      <c r="A16" s="53" t="s">
        <v>506</v>
      </c>
      <c r="B16" s="48">
        <v>4</v>
      </c>
      <c r="C16" s="48">
        <v>16</v>
      </c>
      <c r="D16" s="48">
        <v>19</v>
      </c>
      <c r="E16" s="48">
        <v>621</v>
      </c>
      <c r="F16" s="49">
        <v>1924</v>
      </c>
      <c r="G16" s="49">
        <v>2435</v>
      </c>
      <c r="H16" s="48">
        <v>7</v>
      </c>
      <c r="I16" s="48">
        <v>8.1999999999999993</v>
      </c>
      <c r="J16" s="48">
        <v>7.7</v>
      </c>
      <c r="K16" s="37"/>
      <c r="L16" s="37"/>
      <c r="M16" s="37"/>
      <c r="N16" s="37"/>
    </row>
    <row r="17" spans="1:14" ht="15.75" customHeight="1">
      <c r="A17" s="53" t="s">
        <v>507</v>
      </c>
      <c r="B17" s="48" t="s">
        <v>504</v>
      </c>
      <c r="C17" s="48" t="s">
        <v>504</v>
      </c>
      <c r="D17" s="48">
        <v>16</v>
      </c>
      <c r="E17" s="48" t="s">
        <v>504</v>
      </c>
      <c r="F17" s="48" t="s">
        <v>504</v>
      </c>
      <c r="G17" s="48">
        <v>281</v>
      </c>
      <c r="H17" s="48" t="s">
        <v>504</v>
      </c>
      <c r="I17" s="48" t="s">
        <v>504</v>
      </c>
      <c r="J17" s="48">
        <v>55.3</v>
      </c>
      <c r="K17" s="37"/>
      <c r="L17" s="37"/>
      <c r="M17" s="37"/>
      <c r="N17" s="37"/>
    </row>
    <row r="18" spans="1:14" ht="15.75" customHeight="1">
      <c r="A18" s="53" t="s">
        <v>508</v>
      </c>
      <c r="B18" s="48" t="s">
        <v>504</v>
      </c>
      <c r="C18" s="48" t="s">
        <v>504</v>
      </c>
      <c r="D18" s="48">
        <v>10</v>
      </c>
      <c r="E18" s="48" t="s">
        <v>504</v>
      </c>
      <c r="F18" s="48" t="s">
        <v>504</v>
      </c>
      <c r="G18" s="48">
        <v>216</v>
      </c>
      <c r="H18" s="48" t="s">
        <v>504</v>
      </c>
      <c r="I18" s="48" t="s">
        <v>504</v>
      </c>
      <c r="J18" s="48">
        <v>45.5</v>
      </c>
      <c r="K18" s="37"/>
      <c r="L18" s="37"/>
      <c r="M18" s="37"/>
      <c r="N18" s="37"/>
    </row>
    <row r="19" spans="1:14" ht="15.75" customHeight="1">
      <c r="A19" s="53" t="s">
        <v>509</v>
      </c>
      <c r="B19" s="48">
        <v>4</v>
      </c>
      <c r="C19" s="48">
        <v>11</v>
      </c>
      <c r="D19" s="48">
        <v>22</v>
      </c>
      <c r="E19" s="48">
        <v>194</v>
      </c>
      <c r="F19" s="48">
        <v>585</v>
      </c>
      <c r="G19" s="48">
        <v>838</v>
      </c>
      <c r="H19" s="48">
        <v>20.2</v>
      </c>
      <c r="I19" s="48">
        <v>18.600000000000001</v>
      </c>
      <c r="J19" s="48">
        <v>26.1</v>
      </c>
      <c r="K19" s="37"/>
      <c r="L19" s="37"/>
      <c r="M19" s="37"/>
      <c r="N19" s="37"/>
    </row>
    <row r="20" spans="1:14" ht="15.75" customHeight="1">
      <c r="A20" s="54" t="s">
        <v>510</v>
      </c>
      <c r="B20" s="48" t="s">
        <v>504</v>
      </c>
      <c r="C20" s="48">
        <v>6</v>
      </c>
      <c r="D20" s="48">
        <v>17</v>
      </c>
      <c r="E20" s="48" t="s">
        <v>504</v>
      </c>
      <c r="F20" s="48">
        <v>276</v>
      </c>
      <c r="G20" s="48">
        <v>583</v>
      </c>
      <c r="H20" s="48" t="s">
        <v>504</v>
      </c>
      <c r="I20" s="48">
        <v>22.1</v>
      </c>
      <c r="J20" s="48">
        <v>29.6</v>
      </c>
      <c r="K20" s="37"/>
      <c r="L20" s="37"/>
      <c r="M20" s="37"/>
      <c r="N20" s="37"/>
    </row>
    <row r="21" spans="1:14" ht="15.75" customHeight="1">
      <c r="A21" s="54" t="s">
        <v>511</v>
      </c>
      <c r="B21" s="48" t="s">
        <v>504</v>
      </c>
      <c r="C21" s="48">
        <v>5</v>
      </c>
      <c r="D21" s="48">
        <v>5</v>
      </c>
      <c r="E21" s="48" t="s">
        <v>504</v>
      </c>
      <c r="F21" s="48">
        <v>308</v>
      </c>
      <c r="G21" s="48">
        <v>255</v>
      </c>
      <c r="H21" s="48" t="s">
        <v>504</v>
      </c>
      <c r="I21" s="48">
        <v>15.4</v>
      </c>
      <c r="J21" s="48">
        <v>18.100000000000001</v>
      </c>
      <c r="K21" s="37"/>
      <c r="L21" s="37"/>
      <c r="M21" s="37"/>
      <c r="N21" s="37"/>
    </row>
    <row r="22" spans="1:14" ht="14.5">
      <c r="A22" s="53" t="s">
        <v>512</v>
      </c>
      <c r="B22" s="48">
        <v>4</v>
      </c>
      <c r="C22" s="48">
        <v>13</v>
      </c>
      <c r="D22" s="48">
        <v>18</v>
      </c>
      <c r="E22" s="48">
        <v>322</v>
      </c>
      <c r="F22" s="48">
        <v>884</v>
      </c>
      <c r="G22" s="49">
        <v>1072</v>
      </c>
      <c r="H22" s="48">
        <v>12.6</v>
      </c>
      <c r="I22" s="48">
        <v>14.1</v>
      </c>
      <c r="J22" s="48">
        <v>16.899999999999999</v>
      </c>
      <c r="K22" s="37"/>
      <c r="L22" s="37"/>
      <c r="M22" s="37"/>
      <c r="N22" s="37"/>
    </row>
    <row r="23" spans="1:14" ht="14.5">
      <c r="A23" s="53" t="s">
        <v>513</v>
      </c>
      <c r="B23" s="48" t="s">
        <v>504</v>
      </c>
      <c r="C23" s="48">
        <v>16</v>
      </c>
      <c r="D23" s="48">
        <v>28</v>
      </c>
      <c r="E23" s="48" t="s">
        <v>504</v>
      </c>
      <c r="F23" s="49">
        <v>1040</v>
      </c>
      <c r="G23" s="49">
        <v>1756</v>
      </c>
      <c r="H23" s="48" t="s">
        <v>504</v>
      </c>
      <c r="I23" s="48">
        <v>15.1</v>
      </c>
      <c r="J23" s="48">
        <v>16.2</v>
      </c>
      <c r="K23" s="37"/>
      <c r="L23" s="37"/>
      <c r="M23" s="37"/>
      <c r="N23" s="37"/>
    </row>
    <row r="24" spans="1:14" ht="14.5">
      <c r="A24" s="54" t="s">
        <v>514</v>
      </c>
      <c r="B24" s="48" t="s">
        <v>504</v>
      </c>
      <c r="C24" s="48">
        <v>4</v>
      </c>
      <c r="D24" s="48">
        <v>11</v>
      </c>
      <c r="E24" s="48" t="s">
        <v>504</v>
      </c>
      <c r="F24" s="48">
        <v>371</v>
      </c>
      <c r="G24" s="48">
        <v>900</v>
      </c>
      <c r="H24" s="48" t="s">
        <v>504</v>
      </c>
      <c r="I24" s="48">
        <v>11.4</v>
      </c>
      <c r="J24" s="48">
        <v>12.8</v>
      </c>
      <c r="K24" s="37"/>
      <c r="L24" s="37"/>
      <c r="M24" s="37"/>
      <c r="N24" s="37"/>
    </row>
    <row r="25" spans="1:14" ht="14.5">
      <c r="A25" s="54" t="s">
        <v>515</v>
      </c>
      <c r="B25" s="48" t="s">
        <v>504</v>
      </c>
      <c r="C25" s="48">
        <v>12</v>
      </c>
      <c r="D25" s="48">
        <v>17</v>
      </c>
      <c r="E25" s="48" t="s">
        <v>504</v>
      </c>
      <c r="F25" s="48">
        <v>669</v>
      </c>
      <c r="G25" s="48">
        <v>856</v>
      </c>
      <c r="H25" s="48" t="s">
        <v>504</v>
      </c>
      <c r="I25" s="48">
        <v>17.2</v>
      </c>
      <c r="J25" s="48">
        <v>19.8</v>
      </c>
      <c r="K25" s="37"/>
      <c r="L25" s="37"/>
      <c r="M25" s="37"/>
      <c r="N25" s="37"/>
    </row>
    <row r="26" spans="1:14" ht="14.5">
      <c r="A26" s="53" t="s">
        <v>516</v>
      </c>
      <c r="B26" s="48">
        <v>5</v>
      </c>
      <c r="C26" s="48">
        <v>39</v>
      </c>
      <c r="D26" s="48">
        <v>36</v>
      </c>
      <c r="E26" s="48">
        <v>454</v>
      </c>
      <c r="F26" s="49">
        <v>2741</v>
      </c>
      <c r="G26" s="49">
        <v>2943</v>
      </c>
      <c r="H26" s="48">
        <v>12.1</v>
      </c>
      <c r="I26" s="48">
        <v>14.1</v>
      </c>
      <c r="J26" s="48">
        <v>12.2</v>
      </c>
      <c r="K26" s="37"/>
      <c r="L26" s="37"/>
      <c r="M26" s="37"/>
      <c r="N26" s="37"/>
    </row>
    <row r="27" spans="1:14" ht="14.5">
      <c r="A27" s="53" t="s">
        <v>517</v>
      </c>
      <c r="B27" s="48">
        <v>4</v>
      </c>
      <c r="C27" s="48">
        <v>6</v>
      </c>
      <c r="D27" s="48">
        <v>16</v>
      </c>
      <c r="E27" s="48">
        <v>424</v>
      </c>
      <c r="F27" s="48">
        <v>682</v>
      </c>
      <c r="G27" s="49">
        <v>1384</v>
      </c>
      <c r="H27" s="48">
        <v>9.9</v>
      </c>
      <c r="I27" s="48">
        <v>9.4</v>
      </c>
      <c r="J27" s="48">
        <v>11.8</v>
      </c>
      <c r="K27" s="37"/>
      <c r="L27" s="37"/>
      <c r="M27" s="37"/>
      <c r="N27" s="37"/>
    </row>
    <row r="28" spans="1:14" ht="14.5">
      <c r="A28" s="53" t="s">
        <v>518</v>
      </c>
      <c r="B28" s="48" t="s">
        <v>504</v>
      </c>
      <c r="C28" s="48" t="s">
        <v>504</v>
      </c>
      <c r="D28" s="48" t="s">
        <v>504</v>
      </c>
      <c r="E28" s="48" t="s">
        <v>504</v>
      </c>
      <c r="F28" s="48" t="s">
        <v>504</v>
      </c>
      <c r="G28" s="48" t="s">
        <v>504</v>
      </c>
      <c r="H28" s="48" t="s">
        <v>504</v>
      </c>
      <c r="I28" s="48" t="s">
        <v>504</v>
      </c>
      <c r="J28" s="48" t="s">
        <v>504</v>
      </c>
      <c r="K28" s="37"/>
      <c r="L28" s="37"/>
      <c r="M28" s="37"/>
      <c r="N28" s="37"/>
    </row>
    <row r="29" spans="1:14" ht="14.5">
      <c r="A29" s="53" t="s">
        <v>519</v>
      </c>
      <c r="B29" s="48" t="s">
        <v>504</v>
      </c>
      <c r="C29" s="48">
        <v>3</v>
      </c>
      <c r="D29" s="48">
        <v>4</v>
      </c>
      <c r="E29" s="48" t="s">
        <v>504</v>
      </c>
      <c r="F29" s="48">
        <v>510</v>
      </c>
      <c r="G29" s="48">
        <v>963</v>
      </c>
      <c r="H29" s="48" t="s">
        <v>504</v>
      </c>
      <c r="I29" s="48">
        <v>5.5</v>
      </c>
      <c r="J29" s="48">
        <v>3.7</v>
      </c>
      <c r="K29" s="37"/>
      <c r="L29" s="37"/>
      <c r="M29" s="37"/>
      <c r="N29" s="37"/>
    </row>
    <row r="30" spans="1:14" ht="14.5">
      <c r="A30" s="53" t="s">
        <v>520</v>
      </c>
      <c r="B30" s="48">
        <v>3</v>
      </c>
      <c r="C30" s="48">
        <v>6</v>
      </c>
      <c r="D30" s="48">
        <v>9</v>
      </c>
      <c r="E30" s="48">
        <v>323</v>
      </c>
      <c r="F30" s="48">
        <v>944</v>
      </c>
      <c r="G30" s="49">
        <v>1279</v>
      </c>
      <c r="H30" s="48">
        <v>9.4</v>
      </c>
      <c r="I30" s="48">
        <v>6.5</v>
      </c>
      <c r="J30" s="48">
        <v>6.7</v>
      </c>
      <c r="K30" s="37"/>
      <c r="L30" s="37"/>
      <c r="M30" s="37"/>
      <c r="N30" s="37"/>
    </row>
    <row r="31" spans="1:14" ht="14.5">
      <c r="A31" s="53" t="s">
        <v>521</v>
      </c>
      <c r="B31" s="48">
        <v>2</v>
      </c>
      <c r="C31" s="48">
        <v>11</v>
      </c>
      <c r="D31" s="48">
        <v>14</v>
      </c>
      <c r="E31" s="48">
        <v>457</v>
      </c>
      <c r="F31" s="49">
        <v>1836</v>
      </c>
      <c r="G31" s="49">
        <v>3326</v>
      </c>
      <c r="H31" s="48">
        <v>5.2</v>
      </c>
      <c r="I31" s="48">
        <v>6.1</v>
      </c>
      <c r="J31" s="48">
        <v>4.3</v>
      </c>
      <c r="K31" s="37"/>
      <c r="L31" s="37"/>
      <c r="M31" s="37"/>
      <c r="N31" s="37"/>
    </row>
    <row r="32" spans="1:14" ht="14.5">
      <c r="A32" s="53" t="s">
        <v>522</v>
      </c>
      <c r="B32" s="48" t="s">
        <v>504</v>
      </c>
      <c r="C32" s="48">
        <v>18</v>
      </c>
      <c r="D32" s="48">
        <v>8</v>
      </c>
      <c r="E32" s="48" t="s">
        <v>504</v>
      </c>
      <c r="F32" s="48">
        <v>465</v>
      </c>
      <c r="G32" s="48">
        <v>400</v>
      </c>
      <c r="H32" s="48" t="s">
        <v>504</v>
      </c>
      <c r="I32" s="48">
        <v>38.9</v>
      </c>
      <c r="J32" s="48">
        <v>21.1</v>
      </c>
      <c r="K32" s="37"/>
      <c r="L32" s="37"/>
      <c r="M32" s="37"/>
      <c r="N32" s="37"/>
    </row>
    <row r="33" spans="1:14" ht="14.5">
      <c r="A33" s="53" t="s">
        <v>523</v>
      </c>
      <c r="B33" s="48" t="s">
        <v>504</v>
      </c>
      <c r="C33" s="48" t="s">
        <v>504</v>
      </c>
      <c r="D33" s="48" t="s">
        <v>504</v>
      </c>
      <c r="E33" s="48" t="s">
        <v>504</v>
      </c>
      <c r="F33" s="48" t="s">
        <v>504</v>
      </c>
      <c r="G33" s="48" t="s">
        <v>504</v>
      </c>
      <c r="H33" s="48" t="s">
        <v>504</v>
      </c>
      <c r="I33" s="48" t="s">
        <v>504</v>
      </c>
      <c r="J33" s="48" t="s">
        <v>504</v>
      </c>
      <c r="K33" s="37"/>
      <c r="L33" s="37"/>
      <c r="M33" s="37"/>
      <c r="N33" s="37"/>
    </row>
    <row r="34" spans="1:14" ht="14.5">
      <c r="A34" s="51" t="s">
        <v>524</v>
      </c>
      <c r="B34" s="52"/>
      <c r="C34" s="52"/>
      <c r="D34" s="52"/>
      <c r="E34" s="52"/>
      <c r="F34" s="52"/>
      <c r="G34" s="52"/>
      <c r="H34" s="52"/>
      <c r="I34" s="52"/>
      <c r="J34" s="52"/>
      <c r="K34" s="37"/>
      <c r="L34" s="37"/>
      <c r="M34" s="37"/>
      <c r="N34" s="37"/>
    </row>
    <row r="35" spans="1:14" ht="14.5">
      <c r="A35" s="53" t="s">
        <v>525</v>
      </c>
      <c r="B35" s="48">
        <v>2</v>
      </c>
      <c r="C35" s="48">
        <v>8</v>
      </c>
      <c r="D35" s="48">
        <v>7</v>
      </c>
      <c r="E35" s="48">
        <v>360</v>
      </c>
      <c r="F35" s="48">
        <v>925</v>
      </c>
      <c r="G35" s="48">
        <v>924</v>
      </c>
      <c r="H35" s="48">
        <v>6.8</v>
      </c>
      <c r="I35" s="48">
        <v>9.1</v>
      </c>
      <c r="J35" s="48">
        <v>8.1</v>
      </c>
      <c r="K35" s="37"/>
      <c r="L35" s="37"/>
      <c r="M35" s="37"/>
      <c r="N35" s="37"/>
    </row>
    <row r="36" spans="1:14" ht="14.5">
      <c r="A36" s="53" t="s">
        <v>526</v>
      </c>
      <c r="B36" s="48">
        <v>2</v>
      </c>
      <c r="C36" s="48">
        <v>17</v>
      </c>
      <c r="D36" s="48">
        <v>15</v>
      </c>
      <c r="E36" s="48">
        <v>259</v>
      </c>
      <c r="F36" s="49">
        <v>1284</v>
      </c>
      <c r="G36" s="49">
        <v>1464</v>
      </c>
      <c r="H36" s="48">
        <v>9.4</v>
      </c>
      <c r="I36" s="48">
        <v>13</v>
      </c>
      <c r="J36" s="48">
        <v>10.4</v>
      </c>
      <c r="K36" s="37"/>
      <c r="L36" s="37"/>
      <c r="M36" s="37"/>
      <c r="N36" s="37"/>
    </row>
    <row r="37" spans="1:14" ht="14.5">
      <c r="A37" s="53" t="s">
        <v>527</v>
      </c>
      <c r="B37" s="48" t="s">
        <v>504</v>
      </c>
      <c r="C37" s="48">
        <v>12</v>
      </c>
      <c r="D37" s="48">
        <v>8</v>
      </c>
      <c r="E37" s="48" t="s">
        <v>504</v>
      </c>
      <c r="F37" s="49">
        <v>1324</v>
      </c>
      <c r="G37" s="48">
        <v>938</v>
      </c>
      <c r="H37" s="48" t="s">
        <v>504</v>
      </c>
      <c r="I37" s="48">
        <v>9.1</v>
      </c>
      <c r="J37" s="48">
        <v>8.9</v>
      </c>
      <c r="K37" s="37"/>
      <c r="L37" s="37"/>
      <c r="M37" s="37"/>
      <c r="N37" s="37"/>
    </row>
    <row r="38" spans="1:14" ht="14.5">
      <c r="A38" s="53" t="s">
        <v>528</v>
      </c>
      <c r="B38" s="48">
        <v>6</v>
      </c>
      <c r="C38" s="48">
        <v>16</v>
      </c>
      <c r="D38" s="48">
        <v>21</v>
      </c>
      <c r="E38" s="48">
        <v>406</v>
      </c>
      <c r="F38" s="49">
        <v>1639</v>
      </c>
      <c r="G38" s="49">
        <v>2081</v>
      </c>
      <c r="H38" s="48">
        <v>13.8</v>
      </c>
      <c r="I38" s="48">
        <v>9.6999999999999993</v>
      </c>
      <c r="J38" s="48">
        <v>10.1</v>
      </c>
      <c r="K38" s="37"/>
      <c r="L38" s="37"/>
      <c r="M38" s="37"/>
      <c r="N38" s="37"/>
    </row>
    <row r="39" spans="1:14" ht="14.5">
      <c r="A39" s="53" t="s">
        <v>529</v>
      </c>
      <c r="B39" s="48">
        <v>5</v>
      </c>
      <c r="C39" s="48">
        <v>24</v>
      </c>
      <c r="D39" s="48">
        <v>35</v>
      </c>
      <c r="E39" s="48">
        <v>426</v>
      </c>
      <c r="F39" s="49">
        <v>1830</v>
      </c>
      <c r="G39" s="49">
        <v>2594</v>
      </c>
      <c r="H39" s="48">
        <v>11.3</v>
      </c>
      <c r="I39" s="48">
        <v>13.3</v>
      </c>
      <c r="J39" s="48">
        <v>13.4</v>
      </c>
      <c r="K39" s="37"/>
      <c r="L39" s="37"/>
      <c r="M39" s="37"/>
      <c r="N39" s="37"/>
    </row>
    <row r="40" spans="1:14" ht="14.5">
      <c r="A40" s="53" t="s">
        <v>530</v>
      </c>
      <c r="B40" s="48">
        <v>10</v>
      </c>
      <c r="C40" s="48">
        <v>22</v>
      </c>
      <c r="D40" s="48">
        <v>23</v>
      </c>
      <c r="E40" s="48">
        <v>646</v>
      </c>
      <c r="F40" s="49">
        <v>1335</v>
      </c>
      <c r="G40" s="49">
        <v>1633</v>
      </c>
      <c r="H40" s="48">
        <v>16.2</v>
      </c>
      <c r="I40" s="48">
        <v>16.5</v>
      </c>
      <c r="J40" s="48">
        <v>14</v>
      </c>
      <c r="K40" s="37"/>
      <c r="L40" s="37"/>
      <c r="M40" s="37"/>
      <c r="N40" s="37"/>
    </row>
    <row r="41" spans="1:14" ht="14.5">
      <c r="A41" s="53" t="s">
        <v>531</v>
      </c>
      <c r="B41" s="48">
        <v>5</v>
      </c>
      <c r="C41" s="48">
        <v>16</v>
      </c>
      <c r="D41" s="48">
        <v>28</v>
      </c>
      <c r="E41" s="48">
        <v>533</v>
      </c>
      <c r="F41" s="49">
        <v>1415</v>
      </c>
      <c r="G41" s="49">
        <v>2614</v>
      </c>
      <c r="H41" s="48">
        <v>10.1</v>
      </c>
      <c r="I41" s="48">
        <v>11.5</v>
      </c>
      <c r="J41" s="48">
        <v>10.7</v>
      </c>
      <c r="K41" s="37"/>
      <c r="L41" s="37"/>
      <c r="M41" s="37"/>
      <c r="N41" s="37"/>
    </row>
    <row r="42" spans="1:14" ht="14.5">
      <c r="A42" s="53" t="s">
        <v>532</v>
      </c>
      <c r="B42" s="48">
        <v>8</v>
      </c>
      <c r="C42" s="48">
        <v>17</v>
      </c>
      <c r="D42" s="48">
        <v>41</v>
      </c>
      <c r="E42" s="48">
        <v>713</v>
      </c>
      <c r="F42" s="49">
        <v>1384</v>
      </c>
      <c r="G42" s="49">
        <v>3275</v>
      </c>
      <c r="H42" s="48">
        <v>11.8</v>
      </c>
      <c r="I42" s="48">
        <v>12.4</v>
      </c>
      <c r="J42" s="48">
        <v>12.4</v>
      </c>
      <c r="K42" s="37"/>
      <c r="L42" s="37"/>
      <c r="M42" s="37"/>
      <c r="N42" s="37"/>
    </row>
    <row r="43" spans="1:14" ht="14.5">
      <c r="A43" s="53" t="s">
        <v>533</v>
      </c>
      <c r="B43" s="48" t="s">
        <v>504</v>
      </c>
      <c r="C43" s="48">
        <v>13</v>
      </c>
      <c r="D43" s="48">
        <v>25</v>
      </c>
      <c r="E43" s="48" t="s">
        <v>504</v>
      </c>
      <c r="F43" s="48">
        <v>938</v>
      </c>
      <c r="G43" s="49">
        <v>1851</v>
      </c>
      <c r="H43" s="48" t="s">
        <v>504</v>
      </c>
      <c r="I43" s="48">
        <v>14</v>
      </c>
      <c r="J43" s="48">
        <v>13.5</v>
      </c>
      <c r="K43" s="37"/>
      <c r="L43" s="37"/>
      <c r="M43" s="37"/>
      <c r="N43" s="37"/>
    </row>
    <row r="44" spans="1:14" ht="14.5">
      <c r="A44" s="51" t="s">
        <v>534</v>
      </c>
      <c r="B44" s="52"/>
      <c r="C44" s="52"/>
      <c r="D44" s="52"/>
      <c r="E44" s="52"/>
      <c r="F44" s="52"/>
      <c r="G44" s="52"/>
      <c r="H44" s="52"/>
      <c r="I44" s="52"/>
      <c r="J44" s="52"/>
      <c r="K44" s="37"/>
      <c r="L44" s="37"/>
      <c r="M44" s="37"/>
      <c r="N44" s="37"/>
    </row>
    <row r="45" spans="1:14" ht="14.5">
      <c r="A45" s="53" t="s">
        <v>535</v>
      </c>
      <c r="B45" s="48">
        <v>10</v>
      </c>
      <c r="C45" s="48" t="s">
        <v>504</v>
      </c>
      <c r="D45" s="48">
        <v>20</v>
      </c>
      <c r="E45" s="48">
        <v>872</v>
      </c>
      <c r="F45" s="48" t="s">
        <v>504</v>
      </c>
      <c r="G45" s="49">
        <v>2222</v>
      </c>
      <c r="H45" s="48">
        <v>11.1</v>
      </c>
      <c r="I45" s="48">
        <v>6.4</v>
      </c>
      <c r="J45" s="48">
        <v>9.1</v>
      </c>
      <c r="K45" s="37"/>
      <c r="L45" s="37"/>
      <c r="M45" s="37"/>
      <c r="N45" s="37"/>
    </row>
    <row r="46" spans="1:14" ht="14.5">
      <c r="A46" s="53" t="s">
        <v>536</v>
      </c>
      <c r="B46" s="48">
        <v>30</v>
      </c>
      <c r="C46" s="48">
        <v>46</v>
      </c>
      <c r="D46" s="48">
        <v>141</v>
      </c>
      <c r="E46" s="49">
        <v>2554</v>
      </c>
      <c r="F46" s="49">
        <v>4386</v>
      </c>
      <c r="G46" s="49">
        <v>11829</v>
      </c>
      <c r="H46" s="48">
        <v>11.7</v>
      </c>
      <c r="I46" s="48">
        <v>10.4</v>
      </c>
      <c r="J46" s="48">
        <v>11.9</v>
      </c>
      <c r="K46" s="37"/>
      <c r="L46" s="37"/>
      <c r="M46" s="37"/>
      <c r="N46" s="37"/>
    </row>
    <row r="47" spans="1:14" ht="14.5">
      <c r="A47" s="53" t="s">
        <v>537</v>
      </c>
      <c r="B47" s="48" t="s">
        <v>504</v>
      </c>
      <c r="C47" s="48">
        <v>99</v>
      </c>
      <c r="D47" s="48">
        <v>42</v>
      </c>
      <c r="E47" s="48" t="s">
        <v>504</v>
      </c>
      <c r="F47" s="49">
        <v>7473</v>
      </c>
      <c r="G47" s="49">
        <v>3322</v>
      </c>
      <c r="H47" s="48">
        <v>12.8</v>
      </c>
      <c r="I47" s="48">
        <v>13.2</v>
      </c>
      <c r="J47" s="48">
        <v>12.8</v>
      </c>
      <c r="K47" s="37"/>
      <c r="L47" s="37"/>
      <c r="M47" s="37"/>
      <c r="N47" s="37"/>
    </row>
    <row r="48" spans="1:14" ht="14.5">
      <c r="A48" s="53" t="s">
        <v>538</v>
      </c>
      <c r="B48" s="48" t="s">
        <v>539</v>
      </c>
      <c r="C48" s="48" t="s">
        <v>539</v>
      </c>
      <c r="D48" s="48" t="s">
        <v>539</v>
      </c>
      <c r="E48" s="48" t="s">
        <v>539</v>
      </c>
      <c r="F48" s="48" t="s">
        <v>539</v>
      </c>
      <c r="G48" s="48" t="s">
        <v>539</v>
      </c>
      <c r="H48" s="48" t="s">
        <v>539</v>
      </c>
      <c r="I48" s="48" t="s">
        <v>539</v>
      </c>
      <c r="J48" s="48" t="s">
        <v>539</v>
      </c>
      <c r="K48" s="37"/>
      <c r="L48" s="37"/>
      <c r="M48" s="37"/>
      <c r="N48" s="37"/>
    </row>
    <row r="49" spans="1:14" ht="14.5">
      <c r="A49" s="53" t="s">
        <v>540</v>
      </c>
      <c r="B49" s="48" t="s">
        <v>539</v>
      </c>
      <c r="C49" s="48" t="s">
        <v>539</v>
      </c>
      <c r="D49" s="48" t="s">
        <v>539</v>
      </c>
      <c r="E49" s="48" t="s">
        <v>539</v>
      </c>
      <c r="F49" s="48" t="s">
        <v>539</v>
      </c>
      <c r="G49" s="48" t="s">
        <v>539</v>
      </c>
      <c r="H49" s="48" t="s">
        <v>539</v>
      </c>
      <c r="I49" s="48" t="s">
        <v>539</v>
      </c>
      <c r="J49" s="48" t="s">
        <v>539</v>
      </c>
      <c r="K49" s="37"/>
      <c r="L49" s="37"/>
      <c r="M49" s="37"/>
      <c r="N49" s="37"/>
    </row>
    <row r="50" spans="1:14" ht="14.5">
      <c r="A50" s="51" t="s">
        <v>541</v>
      </c>
      <c r="B50" s="52"/>
      <c r="C50" s="52"/>
      <c r="D50" s="52"/>
      <c r="E50" s="52"/>
      <c r="F50" s="52"/>
      <c r="G50" s="52"/>
      <c r="H50" s="52"/>
      <c r="I50" s="52"/>
      <c r="J50" s="52"/>
      <c r="K50" s="37"/>
      <c r="L50" s="37"/>
      <c r="M50" s="37"/>
      <c r="N50" s="37"/>
    </row>
    <row r="51" spans="1:14" ht="14.5">
      <c r="A51" s="54">
        <v>1</v>
      </c>
      <c r="B51" s="48">
        <v>14</v>
      </c>
      <c r="C51" s="48">
        <v>38</v>
      </c>
      <c r="D51" s="48">
        <v>84</v>
      </c>
      <c r="E51" s="49">
        <v>1087</v>
      </c>
      <c r="F51" s="49">
        <v>3281</v>
      </c>
      <c r="G51" s="49">
        <v>7650</v>
      </c>
      <c r="H51" s="48">
        <v>13.2</v>
      </c>
      <c r="I51" s="48">
        <v>11.6</v>
      </c>
      <c r="J51" s="48">
        <v>11</v>
      </c>
      <c r="K51" s="37"/>
      <c r="L51" s="37"/>
      <c r="M51" s="37"/>
      <c r="N51" s="37"/>
    </row>
    <row r="52" spans="1:14" ht="14.5">
      <c r="A52" s="54">
        <v>2</v>
      </c>
      <c r="B52" s="48">
        <v>9</v>
      </c>
      <c r="C52" s="48">
        <v>29</v>
      </c>
      <c r="D52" s="48">
        <v>49</v>
      </c>
      <c r="E52" s="48">
        <v>894</v>
      </c>
      <c r="F52" s="49">
        <v>3081</v>
      </c>
      <c r="G52" s="49">
        <v>4549</v>
      </c>
      <c r="H52" s="48">
        <v>10.5</v>
      </c>
      <c r="I52" s="48">
        <v>9.6</v>
      </c>
      <c r="J52" s="48">
        <v>10.7</v>
      </c>
      <c r="K52" s="37"/>
      <c r="L52" s="37"/>
      <c r="M52" s="37"/>
      <c r="N52" s="37"/>
    </row>
    <row r="53" spans="1:14" ht="14.5">
      <c r="A53" s="54">
        <v>3</v>
      </c>
      <c r="B53" s="48">
        <v>8</v>
      </c>
      <c r="C53" s="48">
        <v>24</v>
      </c>
      <c r="D53" s="48">
        <v>26</v>
      </c>
      <c r="E53" s="48">
        <v>809</v>
      </c>
      <c r="F53" s="49">
        <v>1599</v>
      </c>
      <c r="G53" s="49">
        <v>2296</v>
      </c>
      <c r="H53" s="48">
        <v>10.1</v>
      </c>
      <c r="I53" s="48">
        <v>15.1</v>
      </c>
      <c r="J53" s="48">
        <v>11.1</v>
      </c>
      <c r="K53" s="37"/>
      <c r="L53" s="37"/>
      <c r="M53" s="37"/>
      <c r="N53" s="37"/>
    </row>
    <row r="54" spans="1:14" ht="14.5">
      <c r="A54" s="53" t="s">
        <v>542</v>
      </c>
      <c r="B54" s="48">
        <v>9</v>
      </c>
      <c r="C54" s="48">
        <v>29</v>
      </c>
      <c r="D54" s="48">
        <v>30</v>
      </c>
      <c r="E54" s="48">
        <v>785</v>
      </c>
      <c r="F54" s="49">
        <v>2525</v>
      </c>
      <c r="G54" s="49">
        <v>1906</v>
      </c>
      <c r="H54" s="48">
        <v>11.1</v>
      </c>
      <c r="I54" s="48">
        <v>11.6</v>
      </c>
      <c r="J54" s="48">
        <v>15.7</v>
      </c>
      <c r="K54" s="37"/>
      <c r="L54" s="37"/>
      <c r="M54" s="37"/>
      <c r="N54" s="37"/>
    </row>
    <row r="55" spans="1:14" ht="14.5">
      <c r="A55" s="53" t="s">
        <v>543</v>
      </c>
      <c r="B55" s="48">
        <v>3</v>
      </c>
      <c r="C55" s="48">
        <v>25</v>
      </c>
      <c r="D55" s="48">
        <v>15</v>
      </c>
      <c r="E55" s="48">
        <v>162</v>
      </c>
      <c r="F55" s="49">
        <v>1589</v>
      </c>
      <c r="G55" s="48">
        <v>973</v>
      </c>
      <c r="H55" s="48">
        <v>16.7</v>
      </c>
      <c r="I55" s="48">
        <v>15.9</v>
      </c>
      <c r="J55" s="48">
        <v>15.8</v>
      </c>
      <c r="K55" s="37"/>
      <c r="L55" s="37"/>
      <c r="M55" s="37"/>
      <c r="N55" s="37"/>
    </row>
    <row r="56" spans="1:14" ht="14.5">
      <c r="A56" s="51" t="s">
        <v>544</v>
      </c>
      <c r="B56" s="52"/>
      <c r="C56" s="52"/>
      <c r="D56" s="52"/>
      <c r="E56" s="52"/>
      <c r="F56" s="52"/>
      <c r="G56" s="52"/>
      <c r="H56" s="52"/>
      <c r="I56" s="52"/>
      <c r="J56" s="52"/>
      <c r="K56" s="37"/>
      <c r="L56" s="37"/>
      <c r="M56" s="37"/>
      <c r="N56" s="37"/>
    </row>
    <row r="57" spans="1:14" ht="14.5">
      <c r="A57" s="53" t="s">
        <v>545</v>
      </c>
      <c r="B57" s="48">
        <v>20</v>
      </c>
      <c r="C57" s="48">
        <v>85</v>
      </c>
      <c r="D57" s="48">
        <v>86</v>
      </c>
      <c r="E57" s="49">
        <v>1655</v>
      </c>
      <c r="F57" s="49">
        <v>6543</v>
      </c>
      <c r="G57" s="49">
        <v>6663</v>
      </c>
      <c r="H57" s="48">
        <v>12</v>
      </c>
      <c r="I57" s="48">
        <v>13</v>
      </c>
      <c r="J57" s="48">
        <v>13</v>
      </c>
      <c r="K57" s="37"/>
      <c r="L57" s="37"/>
      <c r="M57" s="37"/>
      <c r="N57" s="37"/>
    </row>
    <row r="58" spans="1:14" ht="14.5">
      <c r="A58" s="54" t="s">
        <v>546</v>
      </c>
      <c r="B58" s="48">
        <v>8</v>
      </c>
      <c r="C58" s="48">
        <v>24</v>
      </c>
      <c r="D58" s="48">
        <v>29</v>
      </c>
      <c r="E58" s="48">
        <v>790</v>
      </c>
      <c r="F58" s="49">
        <v>2318</v>
      </c>
      <c r="G58" s="49">
        <v>2931</v>
      </c>
      <c r="H58" s="48">
        <v>9.5</v>
      </c>
      <c r="I58" s="48">
        <v>10.4</v>
      </c>
      <c r="J58" s="48">
        <v>9.8000000000000007</v>
      </c>
      <c r="K58" s="37"/>
      <c r="L58" s="37"/>
      <c r="M58" s="37"/>
      <c r="N58" s="37"/>
    </row>
    <row r="59" spans="1:14" ht="14.5">
      <c r="A59" s="54" t="s">
        <v>547</v>
      </c>
      <c r="B59" s="48">
        <v>8</v>
      </c>
      <c r="C59" s="48">
        <v>33</v>
      </c>
      <c r="D59" s="48">
        <v>28</v>
      </c>
      <c r="E59" s="48">
        <v>606</v>
      </c>
      <c r="F59" s="49">
        <v>2398</v>
      </c>
      <c r="G59" s="49">
        <v>2191</v>
      </c>
      <c r="H59" s="48">
        <v>12.6</v>
      </c>
      <c r="I59" s="48">
        <v>13.7</v>
      </c>
      <c r="J59" s="48">
        <v>12.9</v>
      </c>
      <c r="K59" s="37"/>
      <c r="L59" s="37"/>
      <c r="M59" s="37"/>
      <c r="N59" s="37"/>
    </row>
    <row r="60" spans="1:14" ht="14.5">
      <c r="A60" s="54" t="s">
        <v>548</v>
      </c>
      <c r="B60" s="48">
        <v>5</v>
      </c>
      <c r="C60" s="48">
        <v>28</v>
      </c>
      <c r="D60" s="48">
        <v>29</v>
      </c>
      <c r="E60" s="48">
        <v>258</v>
      </c>
      <c r="F60" s="49">
        <v>1827</v>
      </c>
      <c r="G60" s="49">
        <v>1540</v>
      </c>
      <c r="H60" s="48">
        <v>18</v>
      </c>
      <c r="I60" s="48">
        <v>15.3</v>
      </c>
      <c r="J60" s="48">
        <v>19.100000000000001</v>
      </c>
      <c r="K60" s="37"/>
      <c r="L60" s="37"/>
      <c r="M60" s="37"/>
      <c r="N60" s="37"/>
    </row>
    <row r="61" spans="1:14" ht="14.5">
      <c r="A61" s="53" t="s">
        <v>549</v>
      </c>
      <c r="B61" s="48" t="s">
        <v>504</v>
      </c>
      <c r="C61" s="48">
        <v>11</v>
      </c>
      <c r="D61" s="48">
        <v>8</v>
      </c>
      <c r="E61" s="48" t="s">
        <v>504</v>
      </c>
      <c r="F61" s="48">
        <v>826</v>
      </c>
      <c r="G61" s="48">
        <v>502</v>
      </c>
      <c r="H61" s="48" t="s">
        <v>504</v>
      </c>
      <c r="I61" s="48">
        <v>13</v>
      </c>
      <c r="J61" s="48">
        <v>15.8</v>
      </c>
      <c r="K61" s="37"/>
      <c r="L61" s="37"/>
      <c r="M61" s="37"/>
      <c r="N61" s="37"/>
    </row>
    <row r="62" spans="1:14" ht="14.5">
      <c r="A62" s="51" t="s">
        <v>550</v>
      </c>
      <c r="B62" s="52"/>
      <c r="C62" s="52"/>
      <c r="D62" s="52"/>
      <c r="E62" s="52"/>
      <c r="F62" s="52"/>
      <c r="G62" s="52"/>
      <c r="H62" s="52"/>
      <c r="I62" s="52"/>
      <c r="J62" s="52"/>
      <c r="K62" s="37"/>
      <c r="L62" s="37"/>
      <c r="M62" s="37"/>
      <c r="N62" s="37"/>
    </row>
    <row r="63" spans="1:14" ht="14.5">
      <c r="A63" s="53" t="s">
        <v>551</v>
      </c>
      <c r="B63" s="48">
        <v>7</v>
      </c>
      <c r="C63" s="48">
        <v>16</v>
      </c>
      <c r="D63" s="48">
        <v>34</v>
      </c>
      <c r="E63" s="48">
        <v>916</v>
      </c>
      <c r="F63" s="49">
        <v>2050</v>
      </c>
      <c r="G63" s="49">
        <v>4048</v>
      </c>
      <c r="H63" s="48">
        <v>7.7</v>
      </c>
      <c r="I63" s="48">
        <v>7.6</v>
      </c>
      <c r="J63" s="48">
        <v>8.4</v>
      </c>
      <c r="K63" s="37"/>
      <c r="L63" s="37"/>
      <c r="M63" s="37"/>
      <c r="N63" s="37"/>
    </row>
    <row r="64" spans="1:14" ht="14.5">
      <c r="A64" s="53" t="s">
        <v>552</v>
      </c>
      <c r="B64" s="48">
        <v>4</v>
      </c>
      <c r="C64" s="48">
        <v>7</v>
      </c>
      <c r="D64" s="48">
        <v>18</v>
      </c>
      <c r="E64" s="48">
        <v>498</v>
      </c>
      <c r="F64" s="48">
        <v>786</v>
      </c>
      <c r="G64" s="49">
        <v>1884</v>
      </c>
      <c r="H64" s="48">
        <v>8.8000000000000007</v>
      </c>
      <c r="I64" s="48">
        <v>9.3000000000000007</v>
      </c>
      <c r="J64" s="48">
        <v>9.5</v>
      </c>
      <c r="K64" s="37"/>
      <c r="L64" s="37"/>
      <c r="M64" s="37"/>
      <c r="N64" s="37"/>
    </row>
    <row r="65" spans="1:14" ht="14.5">
      <c r="A65" s="53" t="s">
        <v>553</v>
      </c>
      <c r="B65" s="48">
        <v>3</v>
      </c>
      <c r="C65" s="48">
        <v>13</v>
      </c>
      <c r="D65" s="48">
        <v>23</v>
      </c>
      <c r="E65" s="48">
        <v>343</v>
      </c>
      <c r="F65" s="49">
        <v>1128</v>
      </c>
      <c r="G65" s="49">
        <v>2171</v>
      </c>
      <c r="H65" s="48">
        <v>8.1</v>
      </c>
      <c r="I65" s="48">
        <v>11.1</v>
      </c>
      <c r="J65" s="48">
        <v>10.5</v>
      </c>
      <c r="K65" s="37"/>
      <c r="L65" s="37"/>
      <c r="M65" s="37"/>
      <c r="N65" s="37"/>
    </row>
    <row r="66" spans="1:14" ht="14.5">
      <c r="A66" s="53" t="s">
        <v>554</v>
      </c>
      <c r="B66" s="48">
        <v>9</v>
      </c>
      <c r="C66" s="48">
        <v>21</v>
      </c>
      <c r="D66" s="48">
        <v>39</v>
      </c>
      <c r="E66" s="48">
        <v>650</v>
      </c>
      <c r="F66" s="49">
        <v>1647</v>
      </c>
      <c r="G66" s="49">
        <v>2747</v>
      </c>
      <c r="H66" s="48">
        <v>14.5</v>
      </c>
      <c r="I66" s="48">
        <v>12.6</v>
      </c>
      <c r="J66" s="48">
        <v>14.2</v>
      </c>
      <c r="K66" s="37"/>
      <c r="L66" s="37"/>
      <c r="M66" s="37"/>
      <c r="N66" s="37"/>
    </row>
    <row r="67" spans="1:14" ht="14.5">
      <c r="A67" s="53" t="s">
        <v>555</v>
      </c>
      <c r="B67" s="48">
        <v>9</v>
      </c>
      <c r="C67" s="48">
        <v>25</v>
      </c>
      <c r="D67" s="48">
        <v>25</v>
      </c>
      <c r="E67" s="48">
        <v>518</v>
      </c>
      <c r="F67" s="49">
        <v>1829</v>
      </c>
      <c r="G67" s="49">
        <v>2280</v>
      </c>
      <c r="H67" s="48">
        <v>16.5</v>
      </c>
      <c r="I67" s="48">
        <v>13.5</v>
      </c>
      <c r="J67" s="48">
        <v>11</v>
      </c>
      <c r="K67" s="37"/>
      <c r="L67" s="37"/>
      <c r="M67" s="37"/>
      <c r="N67" s="37"/>
    </row>
    <row r="68" spans="1:14" ht="14.5">
      <c r="A68" s="53" t="s">
        <v>556</v>
      </c>
      <c r="B68" s="48">
        <v>6</v>
      </c>
      <c r="C68" s="48">
        <v>28</v>
      </c>
      <c r="D68" s="48">
        <v>29</v>
      </c>
      <c r="E68" s="48">
        <v>509</v>
      </c>
      <c r="F68" s="49">
        <v>2134</v>
      </c>
      <c r="G68" s="49">
        <v>2307</v>
      </c>
      <c r="H68" s="48">
        <v>11.3</v>
      </c>
      <c r="I68" s="48">
        <v>13</v>
      </c>
      <c r="J68" s="48">
        <v>12.4</v>
      </c>
      <c r="K68" s="37"/>
      <c r="L68" s="37"/>
      <c r="M68" s="37"/>
      <c r="N68" s="37"/>
    </row>
    <row r="69" spans="1:14" ht="14.5">
      <c r="A69" s="53" t="s">
        <v>557</v>
      </c>
      <c r="B69" s="48">
        <v>5</v>
      </c>
      <c r="C69" s="48">
        <v>37</v>
      </c>
      <c r="D69" s="48">
        <v>36</v>
      </c>
      <c r="E69" s="48">
        <v>303</v>
      </c>
      <c r="F69" s="49">
        <v>2500</v>
      </c>
      <c r="G69" s="49">
        <v>1937</v>
      </c>
      <c r="H69" s="48">
        <v>18.100000000000001</v>
      </c>
      <c r="I69" s="48">
        <v>15</v>
      </c>
      <c r="J69" s="48">
        <v>18.5</v>
      </c>
      <c r="K69" s="37"/>
      <c r="L69" s="37"/>
      <c r="M69" s="37"/>
      <c r="N69" s="37"/>
    </row>
    <row r="70" spans="1:14" ht="14.5">
      <c r="A70" s="51" t="s">
        <v>558</v>
      </c>
      <c r="B70" s="52"/>
      <c r="C70" s="52"/>
      <c r="D70" s="52"/>
      <c r="E70" s="52"/>
      <c r="F70" s="52"/>
      <c r="G70" s="52"/>
      <c r="H70" s="52"/>
      <c r="I70" s="52"/>
      <c r="J70" s="52"/>
      <c r="K70" s="37"/>
      <c r="L70" s="37"/>
      <c r="M70" s="37"/>
      <c r="N70" s="37"/>
    </row>
    <row r="71" spans="1:14" ht="14.5">
      <c r="A71" s="53" t="s">
        <v>559</v>
      </c>
      <c r="B71" s="48" t="s">
        <v>504</v>
      </c>
      <c r="C71" s="48">
        <v>6</v>
      </c>
      <c r="D71" s="48">
        <v>15</v>
      </c>
      <c r="E71" s="48" t="s">
        <v>504</v>
      </c>
      <c r="F71" s="49">
        <v>1137</v>
      </c>
      <c r="G71" s="49">
        <v>2005</v>
      </c>
      <c r="H71" s="48" t="s">
        <v>504</v>
      </c>
      <c r="I71" s="48">
        <v>5.6</v>
      </c>
      <c r="J71" s="48">
        <v>7.7</v>
      </c>
      <c r="K71" s="37"/>
      <c r="L71" s="37"/>
      <c r="M71" s="37"/>
      <c r="N71" s="37"/>
    </row>
    <row r="72" spans="1:14" ht="14.5">
      <c r="A72" s="53" t="s">
        <v>560</v>
      </c>
      <c r="B72" s="48">
        <v>5</v>
      </c>
      <c r="C72" s="48">
        <v>12</v>
      </c>
      <c r="D72" s="48">
        <v>22</v>
      </c>
      <c r="E72" s="48">
        <v>720</v>
      </c>
      <c r="F72" s="49">
        <v>1599</v>
      </c>
      <c r="G72" s="49">
        <v>3307</v>
      </c>
      <c r="H72" s="48">
        <v>7.3</v>
      </c>
      <c r="I72" s="48">
        <v>7.7</v>
      </c>
      <c r="J72" s="48">
        <v>6.8</v>
      </c>
      <c r="K72" s="37"/>
      <c r="L72" s="37"/>
      <c r="M72" s="37"/>
      <c r="N72" s="37"/>
    </row>
    <row r="73" spans="1:14" ht="14.5">
      <c r="A73" s="53" t="s">
        <v>561</v>
      </c>
      <c r="B73" s="48">
        <v>7</v>
      </c>
      <c r="C73" s="48">
        <v>27</v>
      </c>
      <c r="D73" s="48">
        <v>33</v>
      </c>
      <c r="E73" s="48">
        <v>887</v>
      </c>
      <c r="F73" s="49">
        <v>3092</v>
      </c>
      <c r="G73" s="49">
        <v>3837</v>
      </c>
      <c r="H73" s="48">
        <v>7.8</v>
      </c>
      <c r="I73" s="48">
        <v>8.6999999999999993</v>
      </c>
      <c r="J73" s="48">
        <v>8.5</v>
      </c>
      <c r="K73" s="37"/>
      <c r="L73" s="37"/>
      <c r="M73" s="37"/>
      <c r="N73" s="37"/>
    </row>
    <row r="74" spans="1:14" ht="14.5">
      <c r="A74" s="53" t="s">
        <v>562</v>
      </c>
      <c r="B74" s="48">
        <v>8</v>
      </c>
      <c r="C74" s="48">
        <v>27</v>
      </c>
      <c r="D74" s="48">
        <v>31</v>
      </c>
      <c r="E74" s="48">
        <v>550</v>
      </c>
      <c r="F74" s="49">
        <v>2196</v>
      </c>
      <c r="G74" s="49">
        <v>2685</v>
      </c>
      <c r="H74" s="48">
        <v>15.3</v>
      </c>
      <c r="I74" s="48">
        <v>12.3</v>
      </c>
      <c r="J74" s="48">
        <v>11.4</v>
      </c>
      <c r="K74" s="37"/>
      <c r="L74" s="37"/>
      <c r="M74" s="37"/>
      <c r="N74" s="37"/>
    </row>
    <row r="75" spans="1:14" ht="14.5">
      <c r="A75" s="53" t="s">
        <v>563</v>
      </c>
      <c r="B75" s="48">
        <v>8</v>
      </c>
      <c r="C75" s="48">
        <v>19</v>
      </c>
      <c r="D75" s="48">
        <v>34</v>
      </c>
      <c r="E75" s="48">
        <v>448</v>
      </c>
      <c r="F75" s="49">
        <v>1374</v>
      </c>
      <c r="G75" s="49">
        <v>2082</v>
      </c>
      <c r="H75" s="48">
        <v>18.100000000000001</v>
      </c>
      <c r="I75" s="48">
        <v>13.5</v>
      </c>
      <c r="J75" s="48">
        <v>16.3</v>
      </c>
      <c r="K75" s="37"/>
      <c r="L75" s="37"/>
      <c r="M75" s="37"/>
      <c r="N75" s="37"/>
    </row>
    <row r="76" spans="1:14" ht="14.5">
      <c r="A76" s="53" t="s">
        <v>564</v>
      </c>
      <c r="B76" s="48">
        <v>14</v>
      </c>
      <c r="C76" s="48">
        <v>55</v>
      </c>
      <c r="D76" s="48">
        <v>68</v>
      </c>
      <c r="E76" s="48">
        <v>926</v>
      </c>
      <c r="F76" s="49">
        <v>2676</v>
      </c>
      <c r="G76" s="49">
        <v>3458</v>
      </c>
      <c r="H76" s="48">
        <v>14.8</v>
      </c>
      <c r="I76" s="48">
        <v>20.5</v>
      </c>
      <c r="J76" s="48">
        <v>19.8</v>
      </c>
      <c r="K76" s="37"/>
      <c r="L76" s="37"/>
      <c r="M76" s="37"/>
      <c r="N76" s="37"/>
    </row>
    <row r="77" spans="1:14" ht="14.5">
      <c r="A77" s="51" t="s">
        <v>565</v>
      </c>
      <c r="B77" s="52"/>
      <c r="C77" s="52"/>
      <c r="D77" s="52"/>
      <c r="E77" s="52"/>
      <c r="F77" s="52"/>
      <c r="G77" s="52"/>
      <c r="H77" s="52"/>
      <c r="I77" s="52"/>
      <c r="J77" s="52"/>
      <c r="K77" s="37"/>
      <c r="L77" s="37"/>
      <c r="M77" s="37"/>
      <c r="N77" s="37"/>
    </row>
    <row r="78" spans="1:14" ht="14.5">
      <c r="A78" s="53" t="s">
        <v>566</v>
      </c>
      <c r="B78" s="48">
        <v>37</v>
      </c>
      <c r="C78" s="48">
        <v>122</v>
      </c>
      <c r="D78" s="48">
        <v>167</v>
      </c>
      <c r="E78" s="49">
        <v>3047</v>
      </c>
      <c r="F78" s="49">
        <v>9509</v>
      </c>
      <c r="G78" s="49">
        <v>13686</v>
      </c>
      <c r="H78" s="48">
        <v>12.2</v>
      </c>
      <c r="I78" s="48">
        <v>12.8</v>
      </c>
      <c r="J78" s="48">
        <v>12.2</v>
      </c>
      <c r="K78" s="37"/>
      <c r="L78" s="37"/>
      <c r="M78" s="37"/>
      <c r="N78" s="37"/>
    </row>
    <row r="79" spans="1:14" ht="14.5">
      <c r="A79" s="54" t="s">
        <v>567</v>
      </c>
      <c r="B79" s="48">
        <v>25</v>
      </c>
      <c r="C79" s="48">
        <v>67</v>
      </c>
      <c r="D79" s="48">
        <v>103</v>
      </c>
      <c r="E79" s="49">
        <v>2162</v>
      </c>
      <c r="F79" s="49">
        <v>5476</v>
      </c>
      <c r="G79" s="49">
        <v>8371</v>
      </c>
      <c r="H79" s="48">
        <v>11.5</v>
      </c>
      <c r="I79" s="48">
        <v>12.2</v>
      </c>
      <c r="J79" s="48">
        <v>12.3</v>
      </c>
      <c r="K79" s="37"/>
      <c r="L79" s="37"/>
      <c r="M79" s="37"/>
      <c r="N79" s="37"/>
    </row>
    <row r="80" spans="1:14" ht="14.5">
      <c r="A80" s="54" t="s">
        <v>568</v>
      </c>
      <c r="B80" s="48">
        <v>12</v>
      </c>
      <c r="C80" s="48">
        <v>55</v>
      </c>
      <c r="D80" s="48">
        <v>64</v>
      </c>
      <c r="E80" s="48">
        <v>876</v>
      </c>
      <c r="F80" s="49">
        <v>3904</v>
      </c>
      <c r="G80" s="49">
        <v>5219</v>
      </c>
      <c r="H80" s="48">
        <v>14.1</v>
      </c>
      <c r="I80" s="48">
        <v>14.1</v>
      </c>
      <c r="J80" s="48">
        <v>12.2</v>
      </c>
      <c r="K80" s="37"/>
      <c r="L80" s="37"/>
      <c r="M80" s="37"/>
      <c r="N80" s="37"/>
    </row>
    <row r="81" spans="1:14" ht="14.5">
      <c r="A81" s="54" t="s">
        <v>569</v>
      </c>
      <c r="B81" s="48" t="s">
        <v>504</v>
      </c>
      <c r="C81" s="48" t="s">
        <v>504</v>
      </c>
      <c r="D81" s="48" t="s">
        <v>504</v>
      </c>
      <c r="E81" s="48" t="s">
        <v>504</v>
      </c>
      <c r="F81" s="48" t="s">
        <v>504</v>
      </c>
      <c r="G81" s="48" t="s">
        <v>504</v>
      </c>
      <c r="H81" s="48" t="s">
        <v>504</v>
      </c>
      <c r="I81" s="48" t="s">
        <v>504</v>
      </c>
      <c r="J81" s="48" t="s">
        <v>504</v>
      </c>
      <c r="K81" s="37"/>
      <c r="L81" s="37"/>
      <c r="M81" s="37"/>
      <c r="N81" s="37"/>
    </row>
    <row r="82" spans="1:14" ht="14.5">
      <c r="A82" s="53" t="s">
        <v>570</v>
      </c>
      <c r="B82" s="48">
        <v>6</v>
      </c>
      <c r="C82" s="48">
        <v>24</v>
      </c>
      <c r="D82" s="48">
        <v>37</v>
      </c>
      <c r="E82" s="48">
        <v>690</v>
      </c>
      <c r="F82" s="49">
        <v>2566</v>
      </c>
      <c r="G82" s="49">
        <v>3688</v>
      </c>
      <c r="H82" s="48">
        <v>9</v>
      </c>
      <c r="I82" s="48">
        <v>9.4</v>
      </c>
      <c r="J82" s="48">
        <v>9.9</v>
      </c>
      <c r="K82" s="37"/>
      <c r="L82" s="37"/>
      <c r="M82" s="37"/>
      <c r="N82" s="37"/>
    </row>
    <row r="83" spans="1:14" ht="14.5">
      <c r="A83" s="54" t="s">
        <v>571</v>
      </c>
      <c r="B83" s="48" t="s">
        <v>504</v>
      </c>
      <c r="C83" s="48" t="s">
        <v>504</v>
      </c>
      <c r="D83" s="48">
        <v>4</v>
      </c>
      <c r="E83" s="48" t="s">
        <v>504</v>
      </c>
      <c r="F83" s="48" t="s">
        <v>504</v>
      </c>
      <c r="G83" s="48">
        <v>272</v>
      </c>
      <c r="H83" s="48" t="s">
        <v>504</v>
      </c>
      <c r="I83" s="48" t="s">
        <v>504</v>
      </c>
      <c r="J83" s="48">
        <v>14.6</v>
      </c>
      <c r="K83" s="37"/>
      <c r="L83" s="37"/>
      <c r="M83" s="37"/>
      <c r="N83" s="37"/>
    </row>
    <row r="84" spans="1:14" ht="14.5">
      <c r="A84" s="54" t="s">
        <v>572</v>
      </c>
      <c r="B84" s="48" t="s">
        <v>504</v>
      </c>
      <c r="C84" s="48">
        <v>8</v>
      </c>
      <c r="D84" s="48">
        <v>9</v>
      </c>
      <c r="E84" s="48" t="s">
        <v>504</v>
      </c>
      <c r="F84" s="48">
        <v>775</v>
      </c>
      <c r="G84" s="48">
        <v>968</v>
      </c>
      <c r="H84" s="48" t="s">
        <v>504</v>
      </c>
      <c r="I84" s="48">
        <v>10.4</v>
      </c>
      <c r="J84" s="48">
        <v>9.8000000000000007</v>
      </c>
      <c r="K84" s="37"/>
      <c r="L84" s="37"/>
      <c r="M84" s="37"/>
      <c r="N84" s="37"/>
    </row>
    <row r="85" spans="1:14" ht="14.5">
      <c r="A85" s="54" t="s">
        <v>573</v>
      </c>
      <c r="B85" s="48">
        <v>3</v>
      </c>
      <c r="C85" s="48">
        <v>13</v>
      </c>
      <c r="D85" s="48">
        <v>23</v>
      </c>
      <c r="E85" s="48">
        <v>462</v>
      </c>
      <c r="F85" s="49">
        <v>1586</v>
      </c>
      <c r="G85" s="49">
        <v>2448</v>
      </c>
      <c r="H85" s="48">
        <v>7.3</v>
      </c>
      <c r="I85" s="48">
        <v>8.3000000000000007</v>
      </c>
      <c r="J85" s="48">
        <v>9.4</v>
      </c>
      <c r="K85" s="37"/>
      <c r="L85" s="37"/>
      <c r="M85" s="37"/>
      <c r="N85" s="37"/>
    </row>
    <row r="86" spans="1:14" ht="14.5">
      <c r="A86" s="51" t="s">
        <v>574</v>
      </c>
      <c r="B86" s="52"/>
      <c r="C86" s="52"/>
      <c r="D86" s="52"/>
      <c r="E86" s="52"/>
      <c r="F86" s="52"/>
      <c r="G86" s="52"/>
      <c r="H86" s="52"/>
      <c r="I86" s="52"/>
      <c r="J86" s="52"/>
      <c r="K86" s="37"/>
      <c r="L86" s="37"/>
      <c r="M86" s="37"/>
      <c r="N86" s="37"/>
    </row>
    <row r="87" spans="1:14" ht="14.5">
      <c r="A87" s="53" t="s">
        <v>575</v>
      </c>
      <c r="B87" s="48">
        <v>35</v>
      </c>
      <c r="C87" s="48">
        <v>120</v>
      </c>
      <c r="D87" s="48">
        <v>171</v>
      </c>
      <c r="E87" s="49">
        <v>3247</v>
      </c>
      <c r="F87" s="49">
        <v>10099</v>
      </c>
      <c r="G87" s="49">
        <v>14542</v>
      </c>
      <c r="H87" s="48">
        <v>10.8</v>
      </c>
      <c r="I87" s="48">
        <v>11.9</v>
      </c>
      <c r="J87" s="48">
        <v>11.8</v>
      </c>
      <c r="K87" s="37"/>
      <c r="L87" s="37"/>
      <c r="M87" s="37"/>
      <c r="N87" s="37"/>
    </row>
    <row r="88" spans="1:14" ht="14.5">
      <c r="A88" s="53" t="s">
        <v>576</v>
      </c>
      <c r="B88" s="48">
        <v>6</v>
      </c>
      <c r="C88" s="48">
        <v>20</v>
      </c>
      <c r="D88" s="48">
        <v>22</v>
      </c>
      <c r="E88" s="48">
        <v>358</v>
      </c>
      <c r="F88" s="49">
        <v>1638</v>
      </c>
      <c r="G88" s="49">
        <v>2060</v>
      </c>
      <c r="H88" s="48">
        <v>18.2</v>
      </c>
      <c r="I88" s="48">
        <v>12.3</v>
      </c>
      <c r="J88" s="48">
        <v>10.7</v>
      </c>
      <c r="K88" s="37"/>
      <c r="L88" s="37"/>
      <c r="M88" s="37"/>
      <c r="N88" s="37"/>
    </row>
    <row r="89" spans="1:14" ht="14.5">
      <c r="A89" s="53" t="s">
        <v>577</v>
      </c>
      <c r="B89" s="48" t="s">
        <v>504</v>
      </c>
      <c r="C89" s="48" t="s">
        <v>504</v>
      </c>
      <c r="D89" s="48" t="s">
        <v>504</v>
      </c>
      <c r="E89" s="48" t="s">
        <v>504</v>
      </c>
      <c r="F89" s="48" t="s">
        <v>504</v>
      </c>
      <c r="G89" s="48" t="s">
        <v>504</v>
      </c>
      <c r="H89" s="48" t="s">
        <v>504</v>
      </c>
      <c r="I89" s="48" t="s">
        <v>504</v>
      </c>
      <c r="J89" s="48" t="s">
        <v>504</v>
      </c>
      <c r="K89" s="37"/>
      <c r="L89" s="37"/>
      <c r="M89" s="37"/>
      <c r="N89" s="37"/>
    </row>
    <row r="90" spans="1:14" ht="14.5">
      <c r="A90" s="53" t="s">
        <v>522</v>
      </c>
      <c r="B90" s="48" t="s">
        <v>504</v>
      </c>
      <c r="C90" s="48" t="s">
        <v>504</v>
      </c>
      <c r="D90" s="48">
        <v>6</v>
      </c>
      <c r="E90" s="48" t="s">
        <v>504</v>
      </c>
      <c r="F90" s="48" t="s">
        <v>504</v>
      </c>
      <c r="G90" s="48">
        <v>473</v>
      </c>
      <c r="H90" s="48" t="s">
        <v>504</v>
      </c>
      <c r="I90" s="48" t="s">
        <v>504</v>
      </c>
      <c r="J90" s="48">
        <v>12.2</v>
      </c>
      <c r="K90" s="37"/>
      <c r="L90" s="37"/>
      <c r="M90" s="37"/>
      <c r="N90" s="37"/>
    </row>
    <row r="91" spans="1:14" ht="14.5">
      <c r="A91" s="51" t="s">
        <v>578</v>
      </c>
      <c r="B91" s="52"/>
      <c r="C91" s="52"/>
      <c r="D91" s="52"/>
      <c r="E91" s="52"/>
      <c r="F91" s="52"/>
      <c r="G91" s="52"/>
      <c r="H91" s="52"/>
      <c r="I91" s="52"/>
      <c r="J91" s="52"/>
      <c r="K91" s="37"/>
      <c r="L91" s="37"/>
      <c r="M91" s="37"/>
      <c r="N91" s="37"/>
    </row>
    <row r="92" spans="1:14" ht="14.5">
      <c r="A92" s="53" t="s">
        <v>575</v>
      </c>
      <c r="B92" s="48">
        <v>35</v>
      </c>
      <c r="C92" s="48">
        <v>125</v>
      </c>
      <c r="D92" s="48">
        <v>177</v>
      </c>
      <c r="E92" s="49">
        <v>3270</v>
      </c>
      <c r="F92" s="49">
        <v>10580</v>
      </c>
      <c r="G92" s="49">
        <v>15182</v>
      </c>
      <c r="H92" s="48">
        <v>10.8</v>
      </c>
      <c r="I92" s="48">
        <v>11.8</v>
      </c>
      <c r="J92" s="48">
        <v>11.7</v>
      </c>
      <c r="K92" s="37"/>
      <c r="L92" s="37"/>
      <c r="M92" s="37"/>
      <c r="N92" s="37"/>
    </row>
    <row r="93" spans="1:14" ht="14.5">
      <c r="A93" s="53" t="s">
        <v>576</v>
      </c>
      <c r="B93" s="48" t="s">
        <v>504</v>
      </c>
      <c r="C93" s="48">
        <v>12</v>
      </c>
      <c r="D93" s="48">
        <v>13</v>
      </c>
      <c r="E93" s="48" t="s">
        <v>504</v>
      </c>
      <c r="F93" s="48">
        <v>944</v>
      </c>
      <c r="G93" s="49">
        <v>1154</v>
      </c>
      <c r="H93" s="48" t="s">
        <v>504</v>
      </c>
      <c r="I93" s="48">
        <v>12.9</v>
      </c>
      <c r="J93" s="48">
        <v>11.4</v>
      </c>
      <c r="K93" s="37"/>
      <c r="L93" s="37"/>
      <c r="M93" s="37"/>
      <c r="N93" s="37"/>
    </row>
    <row r="94" spans="1:14" ht="14.5">
      <c r="A94" s="53" t="s">
        <v>577</v>
      </c>
      <c r="B94" s="48" t="s">
        <v>504</v>
      </c>
      <c r="C94" s="48" t="s">
        <v>504</v>
      </c>
      <c r="D94" s="48" t="s">
        <v>504</v>
      </c>
      <c r="E94" s="48" t="s">
        <v>504</v>
      </c>
      <c r="F94" s="48" t="s">
        <v>504</v>
      </c>
      <c r="G94" s="48" t="s">
        <v>504</v>
      </c>
      <c r="H94" s="48" t="s">
        <v>504</v>
      </c>
      <c r="I94" s="48" t="s">
        <v>504</v>
      </c>
      <c r="J94" s="48" t="s">
        <v>504</v>
      </c>
      <c r="K94" s="37"/>
      <c r="L94" s="37"/>
      <c r="M94" s="37"/>
      <c r="N94" s="37"/>
    </row>
    <row r="95" spans="1:14" ht="14.5">
      <c r="A95" s="53" t="s">
        <v>522</v>
      </c>
      <c r="B95" s="48" t="s">
        <v>504</v>
      </c>
      <c r="C95" s="48">
        <v>7</v>
      </c>
      <c r="D95" s="48">
        <v>10</v>
      </c>
      <c r="E95" s="48" t="s">
        <v>504</v>
      </c>
      <c r="F95" s="48">
        <v>420</v>
      </c>
      <c r="G95" s="48">
        <v>880</v>
      </c>
      <c r="H95" s="48" t="s">
        <v>504</v>
      </c>
      <c r="I95" s="48">
        <v>17.2</v>
      </c>
      <c r="J95" s="48">
        <v>11.7</v>
      </c>
      <c r="K95" s="37"/>
      <c r="L95" s="37"/>
      <c r="M95" s="37"/>
      <c r="N95" s="37"/>
    </row>
    <row r="96" spans="1:14" ht="14.5">
      <c r="A96" s="51" t="s">
        <v>579</v>
      </c>
      <c r="B96" s="52"/>
      <c r="C96" s="52"/>
      <c r="D96" s="52"/>
      <c r="E96" s="52"/>
      <c r="F96" s="52"/>
      <c r="G96" s="52"/>
      <c r="H96" s="52"/>
      <c r="I96" s="52"/>
      <c r="J96" s="52"/>
      <c r="K96" s="37"/>
      <c r="L96" s="37"/>
      <c r="M96" s="37"/>
      <c r="N96" s="37"/>
    </row>
    <row r="97" spans="1:14" ht="14.5">
      <c r="A97" s="54">
        <v>1</v>
      </c>
      <c r="B97" s="48">
        <v>31</v>
      </c>
      <c r="C97" s="48">
        <v>87</v>
      </c>
      <c r="D97" s="48">
        <v>135</v>
      </c>
      <c r="E97" s="49">
        <v>2688</v>
      </c>
      <c r="F97" s="49">
        <v>7465</v>
      </c>
      <c r="G97" s="49">
        <v>12262</v>
      </c>
      <c r="H97" s="48">
        <v>11.5</v>
      </c>
      <c r="I97" s="48">
        <v>11.7</v>
      </c>
      <c r="J97" s="48">
        <v>11</v>
      </c>
      <c r="K97" s="37"/>
      <c r="L97" s="37"/>
      <c r="M97" s="37"/>
      <c r="N97" s="37"/>
    </row>
    <row r="98" spans="1:14" ht="14.5">
      <c r="A98" s="53" t="s">
        <v>580</v>
      </c>
      <c r="B98" s="48">
        <v>6</v>
      </c>
      <c r="C98" s="48">
        <v>24</v>
      </c>
      <c r="D98" s="48">
        <v>39</v>
      </c>
      <c r="E98" s="48">
        <v>575</v>
      </c>
      <c r="F98" s="49">
        <v>2221</v>
      </c>
      <c r="G98" s="49">
        <v>2841</v>
      </c>
      <c r="H98" s="48">
        <v>11</v>
      </c>
      <c r="I98" s="48">
        <v>10.6</v>
      </c>
      <c r="J98" s="48">
        <v>13.7</v>
      </c>
      <c r="K98" s="37"/>
      <c r="L98" s="37"/>
      <c r="M98" s="37"/>
      <c r="N98" s="37"/>
    </row>
    <row r="99" spans="1:14" ht="14.5">
      <c r="A99" s="53" t="s">
        <v>581</v>
      </c>
      <c r="B99" s="48" t="s">
        <v>504</v>
      </c>
      <c r="C99" s="48">
        <v>12</v>
      </c>
      <c r="D99" s="48">
        <v>10</v>
      </c>
      <c r="E99" s="48" t="s">
        <v>504</v>
      </c>
      <c r="F99" s="48">
        <v>890</v>
      </c>
      <c r="G99" s="48">
        <v>934</v>
      </c>
      <c r="H99" s="48" t="s">
        <v>504</v>
      </c>
      <c r="I99" s="48">
        <v>13.9</v>
      </c>
      <c r="J99" s="48">
        <v>10.9</v>
      </c>
      <c r="K99" s="37"/>
      <c r="L99" s="37"/>
      <c r="M99" s="37"/>
      <c r="N99" s="37"/>
    </row>
    <row r="100" spans="1:14" ht="14.5">
      <c r="A100" s="53" t="s">
        <v>582</v>
      </c>
      <c r="B100" s="48" t="s">
        <v>504</v>
      </c>
      <c r="C100" s="48">
        <v>11</v>
      </c>
      <c r="D100" s="48">
        <v>8</v>
      </c>
      <c r="E100" s="48" t="s">
        <v>504</v>
      </c>
      <c r="F100" s="48">
        <v>611</v>
      </c>
      <c r="G100" s="48">
        <v>474</v>
      </c>
      <c r="H100" s="48" t="s">
        <v>504</v>
      </c>
      <c r="I100" s="48">
        <v>18.7</v>
      </c>
      <c r="J100" s="48">
        <v>16</v>
      </c>
      <c r="K100" s="37"/>
      <c r="L100" s="37"/>
      <c r="M100" s="37"/>
      <c r="N100" s="37"/>
    </row>
    <row r="101" spans="1:14" ht="14.5">
      <c r="A101" s="53" t="s">
        <v>583</v>
      </c>
      <c r="B101" s="48" t="s">
        <v>504</v>
      </c>
      <c r="C101" s="48">
        <v>11</v>
      </c>
      <c r="D101" s="48">
        <v>12</v>
      </c>
      <c r="E101" s="48" t="s">
        <v>504</v>
      </c>
      <c r="F101" s="48">
        <v>740</v>
      </c>
      <c r="G101" s="48">
        <v>682</v>
      </c>
      <c r="H101" s="48" t="s">
        <v>504</v>
      </c>
      <c r="I101" s="48">
        <v>15.3</v>
      </c>
      <c r="J101" s="48">
        <v>16.899999999999999</v>
      </c>
      <c r="K101" s="37"/>
      <c r="L101" s="37"/>
      <c r="M101" s="37"/>
      <c r="N101" s="37"/>
    </row>
    <row r="102" spans="1:14" ht="14.5">
      <c r="A102" s="53" t="s">
        <v>584</v>
      </c>
      <c r="B102" s="48" t="s">
        <v>504</v>
      </c>
      <c r="C102" s="48" t="s">
        <v>504</v>
      </c>
      <c r="D102" s="48" t="s">
        <v>504</v>
      </c>
      <c r="E102" s="48" t="s">
        <v>504</v>
      </c>
      <c r="F102" s="48" t="s">
        <v>504</v>
      </c>
      <c r="G102" s="48" t="s">
        <v>504</v>
      </c>
      <c r="H102" s="48" t="s">
        <v>504</v>
      </c>
      <c r="I102" s="48" t="s">
        <v>504</v>
      </c>
      <c r="J102" s="48" t="s">
        <v>504</v>
      </c>
      <c r="K102" s="37"/>
      <c r="L102" s="37"/>
      <c r="M102" s="37"/>
      <c r="N102" s="37"/>
    </row>
    <row r="103" spans="1:14" ht="14.5">
      <c r="A103" s="51" t="s">
        <v>585</v>
      </c>
      <c r="B103" s="52"/>
      <c r="C103" s="52"/>
      <c r="D103" s="52"/>
      <c r="E103" s="52"/>
      <c r="F103" s="52"/>
      <c r="G103" s="52"/>
      <c r="H103" s="52"/>
      <c r="I103" s="52"/>
      <c r="J103" s="52"/>
      <c r="K103" s="37"/>
      <c r="L103" s="37"/>
      <c r="M103" s="37"/>
      <c r="N103" s="37"/>
    </row>
    <row r="104" spans="1:14" ht="14.5">
      <c r="A104" s="53" t="s">
        <v>586</v>
      </c>
      <c r="B104" s="48">
        <v>14</v>
      </c>
      <c r="C104" s="48">
        <v>79</v>
      </c>
      <c r="D104" s="48">
        <v>106</v>
      </c>
      <c r="E104" s="49">
        <v>1368</v>
      </c>
      <c r="F104" s="49">
        <v>6639</v>
      </c>
      <c r="G104" s="49">
        <v>8001</v>
      </c>
      <c r="H104" s="48">
        <v>10.199999999999999</v>
      </c>
      <c r="I104" s="48">
        <v>12</v>
      </c>
      <c r="J104" s="48">
        <v>13.3</v>
      </c>
      <c r="K104" s="37"/>
      <c r="L104" s="37"/>
      <c r="M104" s="37"/>
      <c r="N104" s="37"/>
    </row>
    <row r="105" spans="1:14" ht="14.5">
      <c r="A105" s="53" t="s">
        <v>587</v>
      </c>
      <c r="B105" s="48">
        <v>10</v>
      </c>
      <c r="C105" s="48">
        <v>36</v>
      </c>
      <c r="D105" s="48">
        <v>42</v>
      </c>
      <c r="E105" s="48">
        <v>721</v>
      </c>
      <c r="F105" s="49">
        <v>2846</v>
      </c>
      <c r="G105" s="49">
        <v>3405</v>
      </c>
      <c r="H105" s="48">
        <v>13.9</v>
      </c>
      <c r="I105" s="48">
        <v>12.5</v>
      </c>
      <c r="J105" s="48">
        <v>12.2</v>
      </c>
      <c r="K105" s="37"/>
      <c r="L105" s="37"/>
      <c r="M105" s="37"/>
      <c r="N105" s="37"/>
    </row>
    <row r="106" spans="1:14" ht="14.5">
      <c r="A106" s="53" t="s">
        <v>588</v>
      </c>
      <c r="B106" s="48" t="s">
        <v>504</v>
      </c>
      <c r="C106" s="48">
        <v>12</v>
      </c>
      <c r="D106" s="48">
        <v>12</v>
      </c>
      <c r="E106" s="48" t="s">
        <v>504</v>
      </c>
      <c r="F106" s="48">
        <v>712</v>
      </c>
      <c r="G106" s="49">
        <v>1599</v>
      </c>
      <c r="H106" s="48" t="s">
        <v>504</v>
      </c>
      <c r="I106" s="48">
        <v>16.399999999999999</v>
      </c>
      <c r="J106" s="48">
        <v>7.7</v>
      </c>
      <c r="K106" s="37"/>
      <c r="L106" s="37"/>
      <c r="M106" s="37"/>
      <c r="N106" s="37"/>
    </row>
    <row r="107" spans="1:14" ht="14.5">
      <c r="A107" s="53" t="s">
        <v>589</v>
      </c>
      <c r="B107" s="48">
        <v>10</v>
      </c>
      <c r="C107" s="48">
        <v>6</v>
      </c>
      <c r="D107" s="48">
        <v>14</v>
      </c>
      <c r="E107" s="48">
        <v>731</v>
      </c>
      <c r="F107" s="48">
        <v>552</v>
      </c>
      <c r="G107" s="49">
        <v>1255</v>
      </c>
      <c r="H107" s="48">
        <v>13.4</v>
      </c>
      <c r="I107" s="48">
        <v>10.4</v>
      </c>
      <c r="J107" s="48">
        <v>11.2</v>
      </c>
      <c r="K107" s="37"/>
      <c r="L107" s="37"/>
      <c r="M107" s="37"/>
      <c r="N107" s="37"/>
    </row>
    <row r="108" spans="1:14" ht="14.5">
      <c r="A108" s="53" t="s">
        <v>590</v>
      </c>
      <c r="B108" s="48">
        <v>5</v>
      </c>
      <c r="C108" s="48">
        <v>5</v>
      </c>
      <c r="D108" s="48">
        <v>18</v>
      </c>
      <c r="E108" s="48">
        <v>436</v>
      </c>
      <c r="F108" s="48">
        <v>699</v>
      </c>
      <c r="G108" s="49">
        <v>2403</v>
      </c>
      <c r="H108" s="48">
        <v>11.2</v>
      </c>
      <c r="I108" s="48">
        <v>6.4</v>
      </c>
      <c r="J108" s="48">
        <v>7.6</v>
      </c>
      <c r="K108" s="37"/>
      <c r="L108" s="37"/>
      <c r="M108" s="37"/>
      <c r="N108" s="37"/>
    </row>
    <row r="109" spans="1:14" ht="14.5">
      <c r="A109" s="53" t="s">
        <v>591</v>
      </c>
      <c r="B109" s="48" t="s">
        <v>504</v>
      </c>
      <c r="C109" s="48">
        <v>5</v>
      </c>
      <c r="D109" s="48">
        <v>4</v>
      </c>
      <c r="E109" s="48" t="s">
        <v>504</v>
      </c>
      <c r="F109" s="48">
        <v>324</v>
      </c>
      <c r="G109" s="48">
        <v>298</v>
      </c>
      <c r="H109" s="48" t="s">
        <v>504</v>
      </c>
      <c r="I109" s="48">
        <v>14.9</v>
      </c>
      <c r="J109" s="48">
        <v>13.2</v>
      </c>
      <c r="K109" s="37"/>
      <c r="L109" s="37"/>
      <c r="M109" s="37"/>
      <c r="N109" s="37"/>
    </row>
    <row r="110" spans="1:14" ht="14.5">
      <c r="A110" s="53" t="s">
        <v>522</v>
      </c>
      <c r="B110" s="48" t="s">
        <v>504</v>
      </c>
      <c r="C110" s="48" t="s">
        <v>504</v>
      </c>
      <c r="D110" s="48">
        <v>7</v>
      </c>
      <c r="E110" s="48" t="s">
        <v>504</v>
      </c>
      <c r="F110" s="48" t="s">
        <v>504</v>
      </c>
      <c r="G110" s="48">
        <v>413</v>
      </c>
      <c r="H110" s="48" t="s">
        <v>504</v>
      </c>
      <c r="I110" s="48" t="s">
        <v>504</v>
      </c>
      <c r="J110" s="48">
        <v>16.600000000000001</v>
      </c>
      <c r="K110" s="37"/>
      <c r="L110" s="37"/>
      <c r="M110" s="37"/>
      <c r="N110" s="37"/>
    </row>
    <row r="111" spans="1:14" ht="14.5">
      <c r="A111" s="51" t="s">
        <v>592</v>
      </c>
      <c r="B111" s="52"/>
      <c r="C111" s="52"/>
      <c r="D111" s="52"/>
      <c r="E111" s="52"/>
      <c r="F111" s="52"/>
      <c r="G111" s="52"/>
      <c r="H111" s="52"/>
      <c r="I111" s="52"/>
      <c r="J111" s="52"/>
      <c r="K111" s="37"/>
      <c r="L111" s="37"/>
      <c r="M111" s="37"/>
      <c r="N111" s="37"/>
    </row>
    <row r="112" spans="1:14" ht="14.5">
      <c r="A112" s="53" t="s">
        <v>593</v>
      </c>
      <c r="B112" s="48">
        <v>4</v>
      </c>
      <c r="C112" s="48">
        <v>8</v>
      </c>
      <c r="D112" s="48">
        <v>25</v>
      </c>
      <c r="E112" s="48">
        <v>565</v>
      </c>
      <c r="F112" s="49">
        <v>1231</v>
      </c>
      <c r="G112" s="49">
        <v>3178</v>
      </c>
      <c r="H112" s="48">
        <v>7.1</v>
      </c>
      <c r="I112" s="48">
        <v>6.4</v>
      </c>
      <c r="J112" s="48">
        <v>8</v>
      </c>
      <c r="K112" s="37"/>
      <c r="L112" s="37"/>
      <c r="M112" s="37"/>
      <c r="N112" s="37"/>
    </row>
    <row r="113" spans="1:14" ht="14.5">
      <c r="A113" s="53" t="s">
        <v>594</v>
      </c>
      <c r="B113" s="48">
        <v>23</v>
      </c>
      <c r="C113" s="48">
        <v>73</v>
      </c>
      <c r="D113" s="48">
        <v>86</v>
      </c>
      <c r="E113" s="49">
        <v>1548</v>
      </c>
      <c r="F113" s="49">
        <v>5443</v>
      </c>
      <c r="G113" s="49">
        <v>5916</v>
      </c>
      <c r="H113" s="48">
        <v>14.9</v>
      </c>
      <c r="I113" s="48">
        <v>13.4</v>
      </c>
      <c r="J113" s="48">
        <v>14.6</v>
      </c>
      <c r="K113" s="37"/>
      <c r="L113" s="37"/>
      <c r="M113" s="37"/>
      <c r="N113" s="37"/>
    </row>
    <row r="114" spans="1:14" ht="14.5">
      <c r="A114" s="53" t="s">
        <v>595</v>
      </c>
      <c r="B114" s="48">
        <v>4</v>
      </c>
      <c r="C114" s="48">
        <v>30</v>
      </c>
      <c r="D114" s="48">
        <v>44</v>
      </c>
      <c r="E114" s="48">
        <v>403</v>
      </c>
      <c r="F114" s="49">
        <v>2677</v>
      </c>
      <c r="G114" s="49">
        <v>3651</v>
      </c>
      <c r="H114" s="48">
        <v>8.9</v>
      </c>
      <c r="I114" s="48">
        <v>11.4</v>
      </c>
      <c r="J114" s="48">
        <v>11.9</v>
      </c>
      <c r="K114" s="37"/>
      <c r="L114" s="37"/>
      <c r="M114" s="37"/>
      <c r="N114" s="37"/>
    </row>
    <row r="115" spans="1:14" ht="14.5">
      <c r="A115" s="53" t="s">
        <v>596</v>
      </c>
      <c r="B115" s="48" t="s">
        <v>504</v>
      </c>
      <c r="C115" s="48">
        <v>3</v>
      </c>
      <c r="D115" s="48">
        <v>8</v>
      </c>
      <c r="E115" s="48" t="s">
        <v>504</v>
      </c>
      <c r="F115" s="48">
        <v>471</v>
      </c>
      <c r="G115" s="48">
        <v>729</v>
      </c>
      <c r="H115" s="48" t="s">
        <v>504</v>
      </c>
      <c r="I115" s="48">
        <v>7</v>
      </c>
      <c r="J115" s="48">
        <v>10.5</v>
      </c>
      <c r="K115" s="37"/>
      <c r="L115" s="37"/>
      <c r="M115" s="37"/>
      <c r="N115" s="37"/>
    </row>
    <row r="116" spans="1:14" ht="14.5">
      <c r="A116" s="53" t="s">
        <v>597</v>
      </c>
      <c r="B116" s="48" t="s">
        <v>504</v>
      </c>
      <c r="C116" s="48" t="s">
        <v>504</v>
      </c>
      <c r="D116" s="48" t="s">
        <v>504</v>
      </c>
      <c r="E116" s="48" t="s">
        <v>504</v>
      </c>
      <c r="F116" s="48" t="s">
        <v>504</v>
      </c>
      <c r="G116" s="48" t="s">
        <v>504</v>
      </c>
      <c r="H116" s="48" t="s">
        <v>504</v>
      </c>
      <c r="I116" s="48" t="s">
        <v>504</v>
      </c>
      <c r="J116" s="48" t="s">
        <v>504</v>
      </c>
      <c r="K116" s="37"/>
      <c r="L116" s="37"/>
      <c r="M116" s="37"/>
      <c r="N116" s="37"/>
    </row>
    <row r="117" spans="1:14" ht="14.5">
      <c r="A117" s="53" t="s">
        <v>598</v>
      </c>
      <c r="B117" s="48">
        <v>8</v>
      </c>
      <c r="C117" s="48">
        <v>21</v>
      </c>
      <c r="D117" s="48">
        <v>32</v>
      </c>
      <c r="E117" s="48">
        <v>724</v>
      </c>
      <c r="F117" s="49">
        <v>1590</v>
      </c>
      <c r="G117" s="49">
        <v>3192</v>
      </c>
      <c r="H117" s="48">
        <v>11.7</v>
      </c>
      <c r="I117" s="48">
        <v>13.2</v>
      </c>
      <c r="J117" s="48">
        <v>10.1</v>
      </c>
      <c r="K117" s="37"/>
      <c r="L117" s="37"/>
      <c r="M117" s="37"/>
      <c r="N117" s="37"/>
    </row>
    <row r="118" spans="1:14" ht="14.5">
      <c r="A118" s="53" t="s">
        <v>599</v>
      </c>
      <c r="B118" s="48" t="s">
        <v>504</v>
      </c>
      <c r="C118" s="48">
        <v>2</v>
      </c>
      <c r="D118" s="48" t="s">
        <v>504</v>
      </c>
      <c r="E118" s="48" t="s">
        <v>504</v>
      </c>
      <c r="F118" s="48">
        <v>229</v>
      </c>
      <c r="G118" s="48" t="s">
        <v>504</v>
      </c>
      <c r="H118" s="48" t="s">
        <v>504</v>
      </c>
      <c r="I118" s="48">
        <v>9.4</v>
      </c>
      <c r="J118" s="48" t="s">
        <v>504</v>
      </c>
      <c r="K118" s="37"/>
      <c r="L118" s="37"/>
      <c r="M118" s="37"/>
      <c r="N118" s="37"/>
    </row>
    <row r="119" spans="1:14" ht="14.5">
      <c r="A119" s="53" t="s">
        <v>522</v>
      </c>
      <c r="B119" s="48" t="s">
        <v>504</v>
      </c>
      <c r="C119" s="48" t="s">
        <v>504</v>
      </c>
      <c r="D119" s="48">
        <v>4</v>
      </c>
      <c r="E119" s="48" t="s">
        <v>504</v>
      </c>
      <c r="F119" s="48">
        <v>374</v>
      </c>
      <c r="G119" s="48">
        <v>342</v>
      </c>
      <c r="H119" s="48" t="s">
        <v>504</v>
      </c>
      <c r="I119" s="48" t="s">
        <v>504</v>
      </c>
      <c r="J119" s="48">
        <v>12.8</v>
      </c>
      <c r="K119" s="37"/>
      <c r="L119" s="37"/>
      <c r="M119" s="37"/>
      <c r="N119" s="37"/>
    </row>
    <row r="120" spans="1:14" ht="14.5">
      <c r="A120" s="51" t="s">
        <v>600</v>
      </c>
      <c r="B120" s="52"/>
      <c r="C120" s="52"/>
      <c r="D120" s="52"/>
      <c r="E120" s="52"/>
      <c r="F120" s="52"/>
      <c r="G120" s="52"/>
      <c r="H120" s="52"/>
      <c r="I120" s="52"/>
      <c r="J120" s="52"/>
      <c r="K120" s="37"/>
      <c r="L120" s="37"/>
      <c r="M120" s="37"/>
      <c r="N120" s="37"/>
    </row>
    <row r="121" spans="1:14" ht="14.5">
      <c r="A121" s="54" t="s">
        <v>601</v>
      </c>
      <c r="B121" s="48">
        <v>25</v>
      </c>
      <c r="C121" s="48">
        <v>115</v>
      </c>
      <c r="D121" s="48">
        <v>129</v>
      </c>
      <c r="E121" s="49">
        <v>1838</v>
      </c>
      <c r="F121" s="49">
        <v>8734</v>
      </c>
      <c r="G121" s="49">
        <v>9377</v>
      </c>
      <c r="H121" s="48">
        <v>13.6</v>
      </c>
      <c r="I121" s="48">
        <v>13.2</v>
      </c>
      <c r="J121" s="48">
        <v>13.7</v>
      </c>
      <c r="K121" s="37"/>
      <c r="L121" s="37"/>
      <c r="M121" s="37"/>
      <c r="N121" s="37"/>
    </row>
    <row r="122" spans="1:14" ht="14.5">
      <c r="A122" s="54" t="s">
        <v>602</v>
      </c>
      <c r="B122" s="48">
        <v>10</v>
      </c>
      <c r="C122" s="48">
        <v>19</v>
      </c>
      <c r="D122" s="48">
        <v>51</v>
      </c>
      <c r="E122" s="48">
        <v>899</v>
      </c>
      <c r="F122" s="49">
        <v>1736</v>
      </c>
      <c r="G122" s="49">
        <v>5157</v>
      </c>
      <c r="H122" s="48">
        <v>10.6</v>
      </c>
      <c r="I122" s="48">
        <v>11.2</v>
      </c>
      <c r="J122" s="48">
        <v>9.9</v>
      </c>
      <c r="K122" s="37"/>
      <c r="L122" s="37"/>
      <c r="M122" s="37"/>
      <c r="N122" s="37"/>
    </row>
    <row r="123" spans="1:14" ht="14.5">
      <c r="A123" s="54" t="s">
        <v>603</v>
      </c>
      <c r="B123" s="48">
        <v>9</v>
      </c>
      <c r="C123" s="48">
        <v>11</v>
      </c>
      <c r="D123" s="48">
        <v>24</v>
      </c>
      <c r="E123" s="49">
        <v>1000</v>
      </c>
      <c r="F123" s="49">
        <v>1604</v>
      </c>
      <c r="G123" s="49">
        <v>2840</v>
      </c>
      <c r="H123" s="48">
        <v>8.9</v>
      </c>
      <c r="I123" s="48">
        <v>6.9</v>
      </c>
      <c r="J123" s="48">
        <v>8.3000000000000007</v>
      </c>
      <c r="K123" s="37"/>
      <c r="L123" s="37"/>
      <c r="M123" s="37"/>
      <c r="N123" s="37"/>
    </row>
    <row r="124" spans="1:14" ht="14.5">
      <c r="A124" s="51" t="s">
        <v>604</v>
      </c>
      <c r="B124" s="52"/>
      <c r="C124" s="52"/>
      <c r="D124" s="52"/>
      <c r="E124" s="52"/>
      <c r="F124" s="52"/>
      <c r="G124" s="52"/>
      <c r="H124" s="52"/>
      <c r="I124" s="52"/>
      <c r="J124" s="52"/>
      <c r="K124" s="37"/>
      <c r="L124" s="37"/>
      <c r="M124" s="37"/>
      <c r="N124" s="37"/>
    </row>
    <row r="125" spans="1:14" ht="14.5">
      <c r="A125" s="53" t="s">
        <v>605</v>
      </c>
      <c r="B125" s="48">
        <v>10</v>
      </c>
      <c r="C125" s="48">
        <v>40</v>
      </c>
      <c r="D125" s="48">
        <v>66</v>
      </c>
      <c r="E125" s="48">
        <v>658</v>
      </c>
      <c r="F125" s="49">
        <v>3103</v>
      </c>
      <c r="G125" s="49">
        <v>4776</v>
      </c>
      <c r="H125" s="48">
        <v>14.7</v>
      </c>
      <c r="I125" s="48">
        <v>12.9</v>
      </c>
      <c r="J125" s="48">
        <v>13.7</v>
      </c>
      <c r="K125" s="37"/>
      <c r="L125" s="37"/>
      <c r="M125" s="37"/>
      <c r="N125" s="37"/>
    </row>
    <row r="126" spans="1:14" ht="14.5">
      <c r="A126" s="53" t="s">
        <v>606</v>
      </c>
      <c r="B126" s="48" t="s">
        <v>504</v>
      </c>
      <c r="C126" s="48">
        <v>6</v>
      </c>
      <c r="D126" s="48">
        <v>5</v>
      </c>
      <c r="E126" s="48" t="s">
        <v>504</v>
      </c>
      <c r="F126" s="48">
        <v>377</v>
      </c>
      <c r="G126" s="48">
        <v>392</v>
      </c>
      <c r="H126" s="48" t="s">
        <v>504</v>
      </c>
      <c r="I126" s="48">
        <v>17.2</v>
      </c>
      <c r="J126" s="48">
        <v>13.2</v>
      </c>
      <c r="K126" s="37"/>
      <c r="L126" s="37"/>
      <c r="M126" s="37"/>
      <c r="N126" s="37"/>
    </row>
    <row r="127" spans="1:14" ht="14.5">
      <c r="A127" s="53" t="s">
        <v>607</v>
      </c>
      <c r="B127" s="48" t="s">
        <v>504</v>
      </c>
      <c r="C127" s="48">
        <v>7</v>
      </c>
      <c r="D127" s="48">
        <v>6</v>
      </c>
      <c r="E127" s="48" t="s">
        <v>504</v>
      </c>
      <c r="F127" s="48">
        <v>823</v>
      </c>
      <c r="G127" s="48">
        <v>660</v>
      </c>
      <c r="H127" s="48" t="s">
        <v>504</v>
      </c>
      <c r="I127" s="48">
        <v>8.4</v>
      </c>
      <c r="J127" s="48">
        <v>9.5</v>
      </c>
      <c r="K127" s="37"/>
      <c r="L127" s="37"/>
      <c r="M127" s="37"/>
      <c r="N127" s="37"/>
    </row>
    <row r="128" spans="1:14" ht="14.5">
      <c r="A128" s="53" t="s">
        <v>608</v>
      </c>
      <c r="B128" s="48">
        <v>2</v>
      </c>
      <c r="C128" s="48">
        <v>17</v>
      </c>
      <c r="D128" s="48">
        <v>24</v>
      </c>
      <c r="E128" s="48">
        <v>184</v>
      </c>
      <c r="F128" s="49">
        <v>1089</v>
      </c>
      <c r="G128" s="49">
        <v>1767</v>
      </c>
      <c r="H128" s="48">
        <v>12.7</v>
      </c>
      <c r="I128" s="48">
        <v>15.5</v>
      </c>
      <c r="J128" s="48">
        <v>13.6</v>
      </c>
      <c r="K128" s="37"/>
      <c r="L128" s="37"/>
      <c r="M128" s="37"/>
      <c r="N128" s="37"/>
    </row>
    <row r="129" spans="1:14" ht="14.5">
      <c r="A129" s="53" t="s">
        <v>609</v>
      </c>
      <c r="B129" s="48" t="s">
        <v>504</v>
      </c>
      <c r="C129" s="48" t="s">
        <v>504</v>
      </c>
      <c r="D129" s="48" t="s">
        <v>504</v>
      </c>
      <c r="E129" s="48" t="s">
        <v>504</v>
      </c>
      <c r="F129" s="48" t="s">
        <v>504</v>
      </c>
      <c r="G129" s="48" t="s">
        <v>504</v>
      </c>
      <c r="H129" s="48" t="s">
        <v>504</v>
      </c>
      <c r="I129" s="48" t="s">
        <v>504</v>
      </c>
      <c r="J129" s="48" t="s">
        <v>504</v>
      </c>
      <c r="K129" s="37"/>
      <c r="L129" s="37"/>
      <c r="M129" s="37"/>
      <c r="N129" s="37"/>
    </row>
    <row r="130" spans="1:14" ht="14.5">
      <c r="A130" s="51" t="s">
        <v>610</v>
      </c>
      <c r="B130" s="52"/>
      <c r="C130" s="52"/>
      <c r="D130" s="52"/>
      <c r="E130" s="52"/>
      <c r="F130" s="52"/>
      <c r="G130" s="52"/>
      <c r="H130" s="52"/>
      <c r="I130" s="52"/>
      <c r="J130" s="52"/>
      <c r="K130" s="37"/>
      <c r="L130" s="37"/>
      <c r="M130" s="37"/>
      <c r="N130" s="37"/>
    </row>
    <row r="131" spans="1:14" ht="14.5">
      <c r="A131" s="53" t="s">
        <v>611</v>
      </c>
      <c r="B131" s="48">
        <v>25</v>
      </c>
      <c r="C131" s="48">
        <v>80</v>
      </c>
      <c r="D131" s="48">
        <v>111</v>
      </c>
      <c r="E131" s="49">
        <v>1791</v>
      </c>
      <c r="F131" s="49">
        <v>6616</v>
      </c>
      <c r="G131" s="49">
        <v>8893</v>
      </c>
      <c r="H131" s="48">
        <v>14.1</v>
      </c>
      <c r="I131" s="48">
        <v>12.1</v>
      </c>
      <c r="J131" s="48">
        <v>12.5</v>
      </c>
      <c r="K131" s="37"/>
      <c r="L131" s="37"/>
      <c r="M131" s="37"/>
      <c r="N131" s="37"/>
    </row>
    <row r="132" spans="1:14" ht="14.5">
      <c r="A132" s="54" t="s">
        <v>612</v>
      </c>
      <c r="B132" s="48">
        <v>6</v>
      </c>
      <c r="C132" s="48">
        <v>16</v>
      </c>
      <c r="D132" s="48">
        <v>34</v>
      </c>
      <c r="E132" s="48">
        <v>468</v>
      </c>
      <c r="F132" s="49">
        <v>1422</v>
      </c>
      <c r="G132" s="49">
        <v>2744</v>
      </c>
      <c r="H132" s="48">
        <v>12.7</v>
      </c>
      <c r="I132" s="48">
        <v>11</v>
      </c>
      <c r="J132" s="48">
        <v>12.5</v>
      </c>
      <c r="K132" s="37"/>
      <c r="L132" s="37"/>
      <c r="M132" s="37"/>
      <c r="N132" s="37"/>
    </row>
    <row r="133" spans="1:14" ht="14.5">
      <c r="A133" s="54" t="s">
        <v>613</v>
      </c>
      <c r="B133" s="48" t="s">
        <v>504</v>
      </c>
      <c r="C133" s="48">
        <v>7</v>
      </c>
      <c r="D133" s="48">
        <v>7</v>
      </c>
      <c r="E133" s="48" t="s">
        <v>504</v>
      </c>
      <c r="F133" s="48">
        <v>420</v>
      </c>
      <c r="G133" s="48">
        <v>478</v>
      </c>
      <c r="H133" s="48" t="s">
        <v>504</v>
      </c>
      <c r="I133" s="48">
        <v>15.6</v>
      </c>
      <c r="J133" s="48">
        <v>14.7</v>
      </c>
      <c r="K133" s="37"/>
      <c r="L133" s="37"/>
      <c r="M133" s="37"/>
      <c r="N133" s="37"/>
    </row>
    <row r="134" spans="1:14" ht="14.5">
      <c r="A134" s="54" t="s">
        <v>614</v>
      </c>
      <c r="B134" s="48">
        <v>12</v>
      </c>
      <c r="C134" s="48">
        <v>40</v>
      </c>
      <c r="D134" s="48">
        <v>55</v>
      </c>
      <c r="E134" s="48">
        <v>880</v>
      </c>
      <c r="F134" s="49">
        <v>3501</v>
      </c>
      <c r="G134" s="49">
        <v>4273</v>
      </c>
      <c r="H134" s="48">
        <v>13.4</v>
      </c>
      <c r="I134" s="48">
        <v>11.5</v>
      </c>
      <c r="J134" s="48">
        <v>12.9</v>
      </c>
      <c r="K134" s="37"/>
      <c r="L134" s="37"/>
      <c r="M134" s="37"/>
      <c r="N134" s="37"/>
    </row>
    <row r="135" spans="1:14" ht="14.5">
      <c r="A135" s="54" t="s">
        <v>615</v>
      </c>
      <c r="B135" s="48">
        <v>14</v>
      </c>
      <c r="C135" s="48">
        <v>44</v>
      </c>
      <c r="D135" s="48">
        <v>57</v>
      </c>
      <c r="E135" s="48">
        <v>744</v>
      </c>
      <c r="F135" s="49">
        <v>3465</v>
      </c>
      <c r="G135" s="49">
        <v>4627</v>
      </c>
      <c r="H135" s="48">
        <v>18.2</v>
      </c>
      <c r="I135" s="48">
        <v>12.6</v>
      </c>
      <c r="J135" s="48">
        <v>12.4</v>
      </c>
      <c r="K135" s="37"/>
      <c r="L135" s="37"/>
      <c r="M135" s="37"/>
      <c r="N135" s="37"/>
    </row>
    <row r="136" spans="1:14" ht="14.5">
      <c r="A136" s="54" t="s">
        <v>616</v>
      </c>
      <c r="B136" s="48">
        <v>7</v>
      </c>
      <c r="C136" s="48">
        <v>23</v>
      </c>
      <c r="D136" s="48">
        <v>34</v>
      </c>
      <c r="E136" s="48">
        <v>646</v>
      </c>
      <c r="F136" s="49">
        <v>2012</v>
      </c>
      <c r="G136" s="49">
        <v>2374</v>
      </c>
      <c r="H136" s="48">
        <v>11.1</v>
      </c>
      <c r="I136" s="48">
        <v>11.3</v>
      </c>
      <c r="J136" s="48">
        <v>14.1</v>
      </c>
      <c r="K136" s="37"/>
      <c r="L136" s="37"/>
      <c r="M136" s="37"/>
      <c r="N136" s="37"/>
    </row>
    <row r="137" spans="1:14" ht="14.5">
      <c r="A137" s="54" t="s">
        <v>617</v>
      </c>
      <c r="B137" s="48">
        <v>20</v>
      </c>
      <c r="C137" s="48">
        <v>58</v>
      </c>
      <c r="D137" s="48">
        <v>68</v>
      </c>
      <c r="E137" s="49">
        <v>1277</v>
      </c>
      <c r="F137" s="49">
        <v>4603</v>
      </c>
      <c r="G137" s="49">
        <v>5235</v>
      </c>
      <c r="H137" s="48">
        <v>15.7</v>
      </c>
      <c r="I137" s="48">
        <v>12.7</v>
      </c>
      <c r="J137" s="48">
        <v>13</v>
      </c>
      <c r="K137" s="37"/>
      <c r="L137" s="37"/>
      <c r="M137" s="37"/>
      <c r="N137" s="37"/>
    </row>
    <row r="138" spans="1:14" ht="14.5">
      <c r="A138" s="54" t="s">
        <v>618</v>
      </c>
      <c r="B138" s="48">
        <v>19</v>
      </c>
      <c r="C138" s="48">
        <v>57</v>
      </c>
      <c r="D138" s="48">
        <v>80</v>
      </c>
      <c r="E138" s="49">
        <v>1326</v>
      </c>
      <c r="F138" s="49">
        <v>4619</v>
      </c>
      <c r="G138" s="49">
        <v>5984</v>
      </c>
      <c r="H138" s="48">
        <v>14</v>
      </c>
      <c r="I138" s="48">
        <v>12.2</v>
      </c>
      <c r="J138" s="48">
        <v>13.3</v>
      </c>
      <c r="K138" s="37"/>
      <c r="L138" s="37"/>
      <c r="M138" s="37"/>
      <c r="N138" s="37"/>
    </row>
    <row r="139" spans="1:14" ht="14.5">
      <c r="A139" s="54" t="s">
        <v>619</v>
      </c>
      <c r="B139" s="48">
        <v>14</v>
      </c>
      <c r="C139" s="48">
        <v>39</v>
      </c>
      <c r="D139" s="48">
        <v>43</v>
      </c>
      <c r="E139" s="48">
        <v>898</v>
      </c>
      <c r="F139" s="49">
        <v>2964</v>
      </c>
      <c r="G139" s="49">
        <v>3325</v>
      </c>
      <c r="H139" s="48">
        <v>15.6</v>
      </c>
      <c r="I139" s="48">
        <v>13.2</v>
      </c>
      <c r="J139" s="48">
        <v>13</v>
      </c>
      <c r="K139" s="37"/>
      <c r="L139" s="37"/>
      <c r="M139" s="37"/>
      <c r="N139" s="37"/>
    </row>
    <row r="140" spans="1:14" ht="14.5">
      <c r="A140" s="54" t="s">
        <v>620</v>
      </c>
      <c r="B140" s="48">
        <v>13</v>
      </c>
      <c r="C140" s="48">
        <v>37</v>
      </c>
      <c r="D140" s="48">
        <v>40</v>
      </c>
      <c r="E140" s="48">
        <v>839</v>
      </c>
      <c r="F140" s="49">
        <v>2911</v>
      </c>
      <c r="G140" s="49">
        <v>2924</v>
      </c>
      <c r="H140" s="48">
        <v>15.5</v>
      </c>
      <c r="I140" s="48">
        <v>12.6</v>
      </c>
      <c r="J140" s="48">
        <v>13.7</v>
      </c>
      <c r="K140" s="37"/>
      <c r="L140" s="37"/>
      <c r="M140" s="37"/>
      <c r="N140" s="37"/>
    </row>
    <row r="141" spans="1:14" ht="14.5">
      <c r="A141" s="54" t="s">
        <v>621</v>
      </c>
      <c r="B141" s="48">
        <v>7</v>
      </c>
      <c r="C141" s="48">
        <v>24</v>
      </c>
      <c r="D141" s="48">
        <v>21</v>
      </c>
      <c r="E141" s="48">
        <v>391</v>
      </c>
      <c r="F141" s="49">
        <v>1865</v>
      </c>
      <c r="G141" s="49">
        <v>1569</v>
      </c>
      <c r="H141" s="48">
        <v>16.600000000000001</v>
      </c>
      <c r="I141" s="48">
        <v>12.8</v>
      </c>
      <c r="J141" s="48">
        <v>13.7</v>
      </c>
      <c r="K141" s="37"/>
      <c r="L141" s="37"/>
      <c r="M141" s="37"/>
      <c r="N141" s="37"/>
    </row>
    <row r="142" spans="1:14" ht="14.5">
      <c r="A142" s="54" t="s">
        <v>622</v>
      </c>
      <c r="B142" s="48">
        <v>15</v>
      </c>
      <c r="C142" s="48">
        <v>44</v>
      </c>
      <c r="D142" s="48">
        <v>57</v>
      </c>
      <c r="E142" s="48">
        <v>976</v>
      </c>
      <c r="F142" s="49">
        <v>3413</v>
      </c>
      <c r="G142" s="49">
        <v>4018</v>
      </c>
      <c r="H142" s="48">
        <v>15.5</v>
      </c>
      <c r="I142" s="48">
        <v>12.9</v>
      </c>
      <c r="J142" s="48">
        <v>14.1</v>
      </c>
      <c r="K142" s="37"/>
      <c r="L142" s="37"/>
      <c r="M142" s="37"/>
      <c r="N142" s="37"/>
    </row>
    <row r="143" spans="1:14" ht="14.5">
      <c r="A143" s="54" t="s">
        <v>623</v>
      </c>
      <c r="B143" s="48" t="s">
        <v>504</v>
      </c>
      <c r="C143" s="48">
        <v>11</v>
      </c>
      <c r="D143" s="48">
        <v>13</v>
      </c>
      <c r="E143" s="48">
        <v>223</v>
      </c>
      <c r="F143" s="48">
        <v>822</v>
      </c>
      <c r="G143" s="48">
        <v>915</v>
      </c>
      <c r="H143" s="48" t="s">
        <v>504</v>
      </c>
      <c r="I143" s="48">
        <v>13.7</v>
      </c>
      <c r="J143" s="48">
        <v>14.3</v>
      </c>
      <c r="K143" s="37"/>
      <c r="L143" s="37"/>
      <c r="M143" s="37"/>
      <c r="N143" s="37"/>
    </row>
    <row r="144" spans="1:14" ht="14.5">
      <c r="A144" s="54" t="s">
        <v>522</v>
      </c>
      <c r="B144" s="48" t="s">
        <v>504</v>
      </c>
      <c r="C144" s="48" t="s">
        <v>504</v>
      </c>
      <c r="D144" s="48" t="s">
        <v>504</v>
      </c>
      <c r="E144" s="48" t="s">
        <v>504</v>
      </c>
      <c r="F144" s="48" t="s">
        <v>504</v>
      </c>
      <c r="G144" s="48" t="s">
        <v>504</v>
      </c>
      <c r="H144" s="48" t="s">
        <v>504</v>
      </c>
      <c r="I144" s="48" t="s">
        <v>504</v>
      </c>
      <c r="J144" s="48" t="s">
        <v>504</v>
      </c>
      <c r="K144" s="37"/>
      <c r="L144" s="37"/>
      <c r="M144" s="37"/>
      <c r="N144" s="37"/>
    </row>
    <row r="145" spans="1:14" ht="14.5">
      <c r="A145" s="53" t="s">
        <v>624</v>
      </c>
      <c r="B145" s="48">
        <v>17</v>
      </c>
      <c r="C145" s="48">
        <v>58</v>
      </c>
      <c r="D145" s="48">
        <v>74</v>
      </c>
      <c r="E145" s="49">
        <v>1834</v>
      </c>
      <c r="F145" s="49">
        <v>4701</v>
      </c>
      <c r="G145" s="49">
        <v>7102</v>
      </c>
      <c r="H145" s="48">
        <v>9.1999999999999993</v>
      </c>
      <c r="I145" s="48">
        <v>12.4</v>
      </c>
      <c r="J145" s="48">
        <v>10.4</v>
      </c>
      <c r="K145" s="37"/>
      <c r="L145" s="37"/>
      <c r="M145" s="37"/>
      <c r="N145" s="37"/>
    </row>
    <row r="146" spans="1:14" ht="14.5">
      <c r="A146" s="53" t="s">
        <v>625</v>
      </c>
      <c r="B146" s="48" t="s">
        <v>504</v>
      </c>
      <c r="C146" s="48">
        <v>8</v>
      </c>
      <c r="D146" s="48">
        <v>18</v>
      </c>
      <c r="E146" s="48" t="s">
        <v>504</v>
      </c>
      <c r="F146" s="48">
        <v>758</v>
      </c>
      <c r="G146" s="49">
        <v>1379</v>
      </c>
      <c r="H146" s="48" t="s">
        <v>504</v>
      </c>
      <c r="I146" s="48">
        <v>10.1</v>
      </c>
      <c r="J146" s="48">
        <v>13.1</v>
      </c>
      <c r="K146" s="37"/>
      <c r="L146" s="37"/>
      <c r="M146" s="37"/>
      <c r="N146" s="37"/>
    </row>
    <row r="147" spans="1:14" ht="14.5">
      <c r="A147" s="51" t="s">
        <v>626</v>
      </c>
      <c r="B147" s="52"/>
      <c r="C147" s="52"/>
      <c r="D147" s="52"/>
      <c r="E147" s="52"/>
      <c r="F147" s="52"/>
      <c r="G147" s="52"/>
      <c r="H147" s="52"/>
      <c r="I147" s="52"/>
      <c r="J147" s="52"/>
      <c r="K147" s="37"/>
      <c r="L147" s="37"/>
      <c r="M147" s="37"/>
      <c r="N147" s="37"/>
    </row>
    <row r="148" spans="1:14" ht="14.5">
      <c r="A148" s="53" t="s">
        <v>139</v>
      </c>
      <c r="B148" s="48">
        <v>43</v>
      </c>
      <c r="C148" s="48">
        <v>146</v>
      </c>
      <c r="D148" s="48">
        <v>203</v>
      </c>
      <c r="E148" s="49">
        <v>3737</v>
      </c>
      <c r="F148" s="49">
        <v>12074</v>
      </c>
      <c r="G148" s="49">
        <v>17374</v>
      </c>
      <c r="H148" s="48">
        <v>11.6</v>
      </c>
      <c r="I148" s="48">
        <v>12.1</v>
      </c>
      <c r="J148" s="48">
        <v>11.7</v>
      </c>
      <c r="K148" s="37"/>
      <c r="L148" s="37"/>
      <c r="M148" s="37"/>
      <c r="N148" s="37"/>
    </row>
    <row r="149" spans="1:14" ht="14.5">
      <c r="A149" s="53" t="s">
        <v>627</v>
      </c>
      <c r="B149" s="48">
        <v>24</v>
      </c>
      <c r="C149" s="48">
        <v>115</v>
      </c>
      <c r="D149" s="48">
        <v>169</v>
      </c>
      <c r="E149" s="49">
        <v>1861</v>
      </c>
      <c r="F149" s="49">
        <v>9470</v>
      </c>
      <c r="G149" s="49">
        <v>14491</v>
      </c>
      <c r="H149" s="48">
        <v>13</v>
      </c>
      <c r="I149" s="48">
        <v>12.1</v>
      </c>
      <c r="J149" s="48">
        <v>11.6</v>
      </c>
      <c r="K149" s="37"/>
      <c r="L149" s="37"/>
      <c r="M149" s="37"/>
      <c r="N149" s="37"/>
    </row>
    <row r="150" spans="1:14" ht="14.5">
      <c r="A150" s="53" t="s">
        <v>628</v>
      </c>
      <c r="B150" s="48">
        <v>24</v>
      </c>
      <c r="C150" s="48">
        <v>59</v>
      </c>
      <c r="D150" s="48">
        <v>47</v>
      </c>
      <c r="E150" s="49">
        <v>1639</v>
      </c>
      <c r="F150" s="49">
        <v>4291</v>
      </c>
      <c r="G150" s="49">
        <v>2913</v>
      </c>
      <c r="H150" s="48">
        <v>14.4</v>
      </c>
      <c r="I150" s="48">
        <v>13.8</v>
      </c>
      <c r="J150" s="48">
        <v>16.3</v>
      </c>
      <c r="K150" s="37"/>
      <c r="L150" s="37"/>
      <c r="M150" s="37"/>
      <c r="N150" s="37"/>
    </row>
    <row r="151" spans="1:14" ht="14.5">
      <c r="A151" s="53" t="s">
        <v>629</v>
      </c>
      <c r="B151" s="48">
        <v>5</v>
      </c>
      <c r="C151" s="48">
        <v>23</v>
      </c>
      <c r="D151" s="48">
        <v>21</v>
      </c>
      <c r="E151" s="48">
        <v>394</v>
      </c>
      <c r="F151" s="49">
        <v>1430</v>
      </c>
      <c r="G151" s="49">
        <v>1204</v>
      </c>
      <c r="H151" s="48">
        <v>12</v>
      </c>
      <c r="I151" s="48">
        <v>15.8</v>
      </c>
      <c r="J151" s="48">
        <v>17.5</v>
      </c>
      <c r="K151" s="37"/>
      <c r="L151" s="37"/>
      <c r="M151" s="37"/>
      <c r="N151" s="37"/>
    </row>
    <row r="152" spans="1:14" ht="14.5">
      <c r="A152" s="53" t="s">
        <v>630</v>
      </c>
      <c r="B152" s="48" t="s">
        <v>504</v>
      </c>
      <c r="C152" s="48">
        <v>6</v>
      </c>
      <c r="D152" s="48">
        <v>14</v>
      </c>
      <c r="E152" s="48" t="s">
        <v>504</v>
      </c>
      <c r="F152" s="48">
        <v>365</v>
      </c>
      <c r="G152" s="48">
        <v>656</v>
      </c>
      <c r="H152" s="48" t="s">
        <v>504</v>
      </c>
      <c r="I152" s="48">
        <v>17.2</v>
      </c>
      <c r="J152" s="48">
        <v>21.3</v>
      </c>
      <c r="K152" s="37"/>
      <c r="L152" s="37"/>
      <c r="M152" s="37"/>
      <c r="N152" s="37"/>
    </row>
    <row r="153" spans="1:14" ht="14.5">
      <c r="A153" s="53" t="s">
        <v>631</v>
      </c>
      <c r="B153" s="48">
        <v>12</v>
      </c>
      <c r="C153" s="48">
        <v>13</v>
      </c>
      <c r="D153" s="48">
        <v>12</v>
      </c>
      <c r="E153" s="49">
        <v>1154</v>
      </c>
      <c r="F153" s="49">
        <v>1311</v>
      </c>
      <c r="G153" s="49">
        <v>1293</v>
      </c>
      <c r="H153" s="48">
        <v>10</v>
      </c>
      <c r="I153" s="48">
        <v>9.6</v>
      </c>
      <c r="J153" s="48">
        <v>9.5</v>
      </c>
      <c r="K153" s="37"/>
      <c r="L153" s="37"/>
      <c r="M153" s="37"/>
      <c r="N153" s="37"/>
    </row>
    <row r="154" spans="1:14" ht="14.5">
      <c r="A154" s="53" t="s">
        <v>632</v>
      </c>
      <c r="B154" s="48">
        <v>3</v>
      </c>
      <c r="C154" s="48">
        <v>11</v>
      </c>
      <c r="D154" s="48">
        <v>4</v>
      </c>
      <c r="E154" s="48">
        <v>268</v>
      </c>
      <c r="F154" s="48">
        <v>947</v>
      </c>
      <c r="G154" s="48">
        <v>425</v>
      </c>
      <c r="H154" s="48">
        <v>10.3</v>
      </c>
      <c r="I154" s="48">
        <v>11.5</v>
      </c>
      <c r="J154" s="48">
        <v>10.5</v>
      </c>
      <c r="K154" s="37"/>
      <c r="L154" s="37"/>
      <c r="M154" s="37"/>
      <c r="N154" s="37"/>
    </row>
    <row r="155" spans="1:14" ht="14.5">
      <c r="A155" s="53" t="s">
        <v>633</v>
      </c>
      <c r="B155" s="48" t="s">
        <v>504</v>
      </c>
      <c r="C155" s="48" t="s">
        <v>504</v>
      </c>
      <c r="D155" s="48">
        <v>4</v>
      </c>
      <c r="E155" s="48" t="s">
        <v>504</v>
      </c>
      <c r="F155" s="48" t="s">
        <v>504</v>
      </c>
      <c r="G155" s="48">
        <v>412</v>
      </c>
      <c r="H155" s="48" t="s">
        <v>504</v>
      </c>
      <c r="I155" s="48" t="s">
        <v>504</v>
      </c>
      <c r="J155" s="48">
        <v>10.1</v>
      </c>
      <c r="K155" s="37"/>
      <c r="L155" s="37"/>
      <c r="M155" s="37"/>
      <c r="N155" s="37"/>
    </row>
    <row r="156" spans="1:14" ht="14.5">
      <c r="A156" s="51" t="s">
        <v>759</v>
      </c>
      <c r="B156" s="52"/>
      <c r="C156" s="52"/>
      <c r="D156" s="52"/>
      <c r="E156" s="52"/>
      <c r="F156" s="52"/>
      <c r="G156" s="52"/>
      <c r="H156" s="52"/>
      <c r="I156" s="52"/>
      <c r="J156" s="52"/>
      <c r="K156" s="37"/>
      <c r="L156" s="37"/>
      <c r="M156" s="37"/>
      <c r="N156" s="37"/>
    </row>
    <row r="157" spans="1:14" ht="14.5">
      <c r="A157" s="53" t="s">
        <v>139</v>
      </c>
      <c r="B157" s="48">
        <v>20</v>
      </c>
      <c r="C157" s="48">
        <v>69</v>
      </c>
      <c r="D157" s="48">
        <v>99</v>
      </c>
      <c r="E157" s="49">
        <v>1264</v>
      </c>
      <c r="F157" s="49">
        <v>5112</v>
      </c>
      <c r="G157" s="49">
        <v>6113</v>
      </c>
      <c r="H157" s="48">
        <v>15.7</v>
      </c>
      <c r="I157" s="48">
        <v>13.4</v>
      </c>
      <c r="J157" s="48">
        <v>16.2</v>
      </c>
      <c r="K157" s="37"/>
      <c r="L157" s="37"/>
      <c r="M157" s="37"/>
      <c r="N157" s="37"/>
    </row>
    <row r="158" spans="1:14" ht="14.5">
      <c r="A158" s="54" t="s">
        <v>760</v>
      </c>
      <c r="B158" s="48">
        <v>9</v>
      </c>
      <c r="C158" s="48">
        <v>30</v>
      </c>
      <c r="D158" s="48">
        <v>51</v>
      </c>
      <c r="E158" s="48">
        <v>633</v>
      </c>
      <c r="F158" s="49">
        <v>2016</v>
      </c>
      <c r="G158" s="49">
        <v>2730</v>
      </c>
      <c r="H158" s="48">
        <v>13.5</v>
      </c>
      <c r="I158" s="48">
        <v>14.8</v>
      </c>
      <c r="J158" s="48">
        <v>18.600000000000001</v>
      </c>
      <c r="K158" s="37"/>
      <c r="L158" s="37"/>
      <c r="M158" s="37"/>
      <c r="N158" s="37"/>
    </row>
    <row r="159" spans="1:14" ht="14.5">
      <c r="A159" s="54" t="s">
        <v>761</v>
      </c>
      <c r="B159" s="48">
        <v>11</v>
      </c>
      <c r="C159" s="48">
        <v>39</v>
      </c>
      <c r="D159" s="48">
        <v>48</v>
      </c>
      <c r="E159" s="48">
        <v>630</v>
      </c>
      <c r="F159" s="49">
        <v>3095</v>
      </c>
      <c r="G159" s="49">
        <v>3383</v>
      </c>
      <c r="H159" s="48">
        <v>17.8</v>
      </c>
      <c r="I159" s="48">
        <v>12.6</v>
      </c>
      <c r="J159" s="48">
        <v>14.2</v>
      </c>
      <c r="K159" s="37"/>
      <c r="L159" s="37"/>
      <c r="M159" s="37"/>
      <c r="N159" s="37"/>
    </row>
    <row r="160" spans="1:14" ht="14.5">
      <c r="A160" s="53" t="s">
        <v>762</v>
      </c>
      <c r="B160" s="48">
        <v>23</v>
      </c>
      <c r="C160" s="48">
        <v>70</v>
      </c>
      <c r="D160" s="48">
        <v>100</v>
      </c>
      <c r="E160" s="49">
        <v>2340</v>
      </c>
      <c r="F160" s="49">
        <v>6750</v>
      </c>
      <c r="G160" s="49">
        <v>10337</v>
      </c>
      <c r="H160" s="48">
        <v>9.6999999999999993</v>
      </c>
      <c r="I160" s="48">
        <v>10.4</v>
      </c>
      <c r="J160" s="48">
        <v>9.6999999999999993</v>
      </c>
      <c r="K160" s="37"/>
      <c r="L160" s="37"/>
      <c r="M160" s="37"/>
      <c r="N160" s="37"/>
    </row>
    <row r="161" spans="1:14" ht="14.5">
      <c r="A161" s="53" t="s">
        <v>763</v>
      </c>
      <c r="B161" s="48" t="s">
        <v>504</v>
      </c>
      <c r="C161" s="48" t="s">
        <v>504</v>
      </c>
      <c r="D161" s="48">
        <v>5</v>
      </c>
      <c r="E161" s="48" t="s">
        <v>504</v>
      </c>
      <c r="F161" s="48" t="s">
        <v>504</v>
      </c>
      <c r="G161" s="48">
        <v>924</v>
      </c>
      <c r="H161" s="48" t="s">
        <v>504</v>
      </c>
      <c r="I161" s="48" t="s">
        <v>504</v>
      </c>
      <c r="J161" s="48">
        <v>4.9000000000000004</v>
      </c>
      <c r="K161" s="37"/>
      <c r="L161" s="37"/>
      <c r="M161" s="37"/>
      <c r="N161" s="37"/>
    </row>
    <row r="162" spans="1:14" ht="14.5">
      <c r="A162" s="51" t="s">
        <v>636</v>
      </c>
      <c r="B162" s="52"/>
      <c r="C162" s="52"/>
      <c r="D162" s="52"/>
      <c r="E162" s="52"/>
      <c r="F162" s="52"/>
      <c r="G162" s="52"/>
      <c r="H162" s="52"/>
      <c r="I162" s="52"/>
      <c r="J162" s="52"/>
      <c r="K162" s="37"/>
      <c r="L162" s="37"/>
      <c r="M162" s="37"/>
      <c r="N162" s="37"/>
    </row>
    <row r="163" spans="1:14" ht="14.5">
      <c r="A163" s="53" t="s">
        <v>139</v>
      </c>
      <c r="B163" s="48">
        <v>9</v>
      </c>
      <c r="C163" s="48">
        <v>30</v>
      </c>
      <c r="D163" s="48">
        <v>51</v>
      </c>
      <c r="E163" s="48">
        <v>633</v>
      </c>
      <c r="F163" s="49">
        <v>2016</v>
      </c>
      <c r="G163" s="49">
        <v>2730</v>
      </c>
      <c r="H163" s="48">
        <v>13.5</v>
      </c>
      <c r="I163" s="48">
        <v>14.8</v>
      </c>
      <c r="J163" s="48">
        <v>18.600000000000001</v>
      </c>
      <c r="K163" s="37"/>
      <c r="L163" s="37"/>
      <c r="M163" s="37"/>
      <c r="N163" s="37"/>
    </row>
    <row r="164" spans="1:14" ht="14.5">
      <c r="A164" s="53" t="s">
        <v>627</v>
      </c>
      <c r="B164" s="48">
        <v>18</v>
      </c>
      <c r="C164" s="48">
        <v>82</v>
      </c>
      <c r="D164" s="48">
        <v>128</v>
      </c>
      <c r="E164" s="49">
        <v>1430</v>
      </c>
      <c r="F164" s="49">
        <v>7463</v>
      </c>
      <c r="G164" s="49">
        <v>12096</v>
      </c>
      <c r="H164" s="48">
        <v>12.6</v>
      </c>
      <c r="I164" s="48">
        <v>11</v>
      </c>
      <c r="J164" s="48">
        <v>10.6</v>
      </c>
      <c r="K164" s="37"/>
      <c r="L164" s="37"/>
      <c r="M164" s="37"/>
      <c r="N164" s="37"/>
    </row>
    <row r="165" spans="1:14" ht="14.5">
      <c r="A165" s="53" t="s">
        <v>628</v>
      </c>
      <c r="B165" s="48">
        <v>6</v>
      </c>
      <c r="C165" s="48">
        <v>6</v>
      </c>
      <c r="D165" s="48" t="s">
        <v>504</v>
      </c>
      <c r="E165" s="48">
        <v>642</v>
      </c>
      <c r="F165" s="48">
        <v>990</v>
      </c>
      <c r="G165" s="48" t="s">
        <v>504</v>
      </c>
      <c r="H165" s="48">
        <v>8.6999999999999993</v>
      </c>
      <c r="I165" s="48">
        <v>6.3</v>
      </c>
      <c r="J165" s="48" t="s">
        <v>504</v>
      </c>
      <c r="K165" s="37"/>
      <c r="L165" s="37"/>
      <c r="M165" s="37"/>
      <c r="N165" s="37"/>
    </row>
    <row r="166" spans="1:14" ht="14.5">
      <c r="A166" s="53" t="s">
        <v>629</v>
      </c>
      <c r="B166" s="48">
        <v>5</v>
      </c>
      <c r="C166" s="48">
        <v>21</v>
      </c>
      <c r="D166" s="48">
        <v>16</v>
      </c>
      <c r="E166" s="48">
        <v>388</v>
      </c>
      <c r="F166" s="49">
        <v>1307</v>
      </c>
      <c r="G166" s="49">
        <v>1107</v>
      </c>
      <c r="H166" s="48">
        <v>12</v>
      </c>
      <c r="I166" s="48">
        <v>15.7</v>
      </c>
      <c r="J166" s="48">
        <v>14.6</v>
      </c>
      <c r="K166" s="37"/>
      <c r="L166" s="37"/>
      <c r="M166" s="37"/>
      <c r="N166" s="37"/>
    </row>
    <row r="167" spans="1:14" ht="14.5">
      <c r="A167" s="53" t="s">
        <v>631</v>
      </c>
      <c r="B167" s="48" t="s">
        <v>504</v>
      </c>
      <c r="C167" s="48" t="s">
        <v>504</v>
      </c>
      <c r="D167" s="48">
        <v>2</v>
      </c>
      <c r="E167" s="48">
        <v>453</v>
      </c>
      <c r="F167" s="48" t="s">
        <v>504</v>
      </c>
      <c r="G167" s="48">
        <v>380</v>
      </c>
      <c r="H167" s="48">
        <v>12.2</v>
      </c>
      <c r="I167" s="48" t="s">
        <v>504</v>
      </c>
      <c r="J167" s="48">
        <v>5.9</v>
      </c>
      <c r="K167" s="37"/>
      <c r="L167" s="37"/>
      <c r="M167" s="37"/>
      <c r="N167" s="37"/>
    </row>
    <row r="168" spans="1:14" ht="14.5">
      <c r="A168" s="53" t="s">
        <v>635</v>
      </c>
      <c r="B168" s="48" t="s">
        <v>504</v>
      </c>
      <c r="C168" s="48" t="s">
        <v>504</v>
      </c>
      <c r="D168" s="48" t="s">
        <v>504</v>
      </c>
      <c r="E168" s="48" t="s">
        <v>504</v>
      </c>
      <c r="F168" s="48" t="s">
        <v>504</v>
      </c>
      <c r="G168" s="48" t="s">
        <v>504</v>
      </c>
      <c r="H168" s="48" t="s">
        <v>504</v>
      </c>
      <c r="I168" s="48" t="s">
        <v>504</v>
      </c>
      <c r="J168" s="48" t="s">
        <v>504</v>
      </c>
      <c r="K168" s="37"/>
      <c r="L168" s="37"/>
      <c r="M168" s="37"/>
      <c r="N168" s="37"/>
    </row>
    <row r="169" spans="1:14" ht="14.5">
      <c r="A169" s="51" t="s">
        <v>764</v>
      </c>
      <c r="B169" s="52"/>
      <c r="C169" s="52"/>
      <c r="D169" s="52"/>
      <c r="E169" s="52"/>
      <c r="F169" s="52"/>
      <c r="G169" s="52"/>
      <c r="H169" s="52"/>
      <c r="I169" s="52"/>
      <c r="J169" s="52"/>
      <c r="K169" s="37"/>
      <c r="L169" s="37"/>
      <c r="M169" s="37"/>
      <c r="N169" s="37"/>
    </row>
    <row r="170" spans="1:14" ht="14.5">
      <c r="A170" s="53" t="s">
        <v>139</v>
      </c>
      <c r="B170" s="48">
        <v>38</v>
      </c>
      <c r="C170" s="48">
        <v>137</v>
      </c>
      <c r="D170" s="48">
        <v>182</v>
      </c>
      <c r="E170" s="49">
        <v>3052</v>
      </c>
      <c r="F170" s="49">
        <v>11002</v>
      </c>
      <c r="G170" s="49">
        <v>15064</v>
      </c>
      <c r="H170" s="48">
        <v>12.5</v>
      </c>
      <c r="I170" s="48">
        <v>12.4</v>
      </c>
      <c r="J170" s="48">
        <v>12.1</v>
      </c>
      <c r="K170" s="37"/>
      <c r="L170" s="37"/>
      <c r="M170" s="37"/>
      <c r="N170" s="37"/>
    </row>
    <row r="171" spans="1:14" ht="14.5">
      <c r="A171" s="53" t="s">
        <v>762</v>
      </c>
      <c r="B171" s="48" t="s">
        <v>504</v>
      </c>
      <c r="C171" s="48">
        <v>6</v>
      </c>
      <c r="D171" s="48" t="s">
        <v>504</v>
      </c>
      <c r="E171" s="48" t="s">
        <v>504</v>
      </c>
      <c r="F171" s="48">
        <v>393</v>
      </c>
      <c r="G171" s="48">
        <v>383</v>
      </c>
      <c r="H171" s="48" t="s">
        <v>504</v>
      </c>
      <c r="I171" s="48">
        <v>15.9</v>
      </c>
      <c r="J171" s="48">
        <v>25.4</v>
      </c>
      <c r="K171" s="37"/>
      <c r="L171" s="37"/>
      <c r="M171" s="37"/>
      <c r="N171" s="37"/>
    </row>
    <row r="172" spans="1:14" ht="14.5">
      <c r="A172" s="53" t="s">
        <v>765</v>
      </c>
      <c r="B172" s="48">
        <v>4</v>
      </c>
      <c r="C172" s="48">
        <v>3</v>
      </c>
      <c r="D172" s="48">
        <v>12</v>
      </c>
      <c r="E172" s="48">
        <v>575</v>
      </c>
      <c r="F172" s="48">
        <v>679</v>
      </c>
      <c r="G172" s="49">
        <v>1927</v>
      </c>
      <c r="H172" s="48">
        <v>6.5</v>
      </c>
      <c r="I172" s="48">
        <v>4.3</v>
      </c>
      <c r="J172" s="48">
        <v>6.1</v>
      </c>
      <c r="K172" s="37"/>
      <c r="L172" s="37"/>
      <c r="M172" s="37"/>
      <c r="N172" s="37"/>
    </row>
    <row r="173" spans="1:14" ht="14.5">
      <c r="A173" s="51" t="s">
        <v>766</v>
      </c>
      <c r="B173" s="52"/>
      <c r="C173" s="52"/>
      <c r="D173" s="52"/>
      <c r="E173" s="52"/>
      <c r="F173" s="52"/>
      <c r="G173" s="52"/>
      <c r="H173" s="52"/>
      <c r="I173" s="52"/>
      <c r="J173" s="52"/>
      <c r="K173" s="37"/>
      <c r="L173" s="37"/>
      <c r="M173" s="37"/>
      <c r="N173" s="37"/>
    </row>
    <row r="174" spans="1:14" ht="14.5">
      <c r="A174" s="53" t="s">
        <v>139</v>
      </c>
      <c r="B174" s="48">
        <v>22</v>
      </c>
      <c r="C174" s="48">
        <v>79</v>
      </c>
      <c r="D174" s="48">
        <v>90</v>
      </c>
      <c r="E174" s="49">
        <v>1809</v>
      </c>
      <c r="F174" s="49">
        <v>5855</v>
      </c>
      <c r="G174" s="49">
        <v>6941</v>
      </c>
      <c r="H174" s="48">
        <v>12.4</v>
      </c>
      <c r="I174" s="48">
        <v>13.5</v>
      </c>
      <c r="J174" s="48">
        <v>13</v>
      </c>
      <c r="K174" s="37"/>
      <c r="L174" s="37"/>
      <c r="M174" s="37"/>
      <c r="N174" s="37"/>
    </row>
    <row r="175" spans="1:14" ht="14.5">
      <c r="A175" s="53" t="s">
        <v>762</v>
      </c>
      <c r="B175" s="48">
        <v>20</v>
      </c>
      <c r="C175" s="48">
        <v>63</v>
      </c>
      <c r="D175" s="48">
        <v>108</v>
      </c>
      <c r="E175" s="49">
        <v>1665</v>
      </c>
      <c r="F175" s="49">
        <v>5666</v>
      </c>
      <c r="G175" s="49">
        <v>9339</v>
      </c>
      <c r="H175" s="48">
        <v>11.8</v>
      </c>
      <c r="I175" s="48">
        <v>11.2</v>
      </c>
      <c r="J175" s="48">
        <v>11.6</v>
      </c>
      <c r="K175" s="37"/>
      <c r="L175" s="37"/>
      <c r="M175" s="37"/>
      <c r="N175" s="37"/>
    </row>
    <row r="176" spans="1:14" ht="14.5">
      <c r="A176" s="53" t="s">
        <v>767</v>
      </c>
      <c r="B176" s="48" t="s">
        <v>504</v>
      </c>
      <c r="C176" s="48" t="s">
        <v>504</v>
      </c>
      <c r="D176" s="48">
        <v>5</v>
      </c>
      <c r="E176" s="48" t="s">
        <v>504</v>
      </c>
      <c r="F176" s="48">
        <v>553</v>
      </c>
      <c r="G176" s="49">
        <v>1093</v>
      </c>
      <c r="H176" s="48" t="s">
        <v>504</v>
      </c>
      <c r="I176" s="48" t="s">
        <v>504</v>
      </c>
      <c r="J176" s="48">
        <v>4.7</v>
      </c>
      <c r="K176" s="37"/>
      <c r="L176" s="37"/>
      <c r="M176" s="37"/>
      <c r="N176" s="37"/>
    </row>
    <row r="177" spans="1:14" ht="14.5">
      <c r="A177" s="51" t="s">
        <v>768</v>
      </c>
      <c r="B177" s="52"/>
      <c r="C177" s="52"/>
      <c r="D177" s="52"/>
      <c r="E177" s="52"/>
      <c r="F177" s="52"/>
      <c r="G177" s="52"/>
      <c r="H177" s="52"/>
      <c r="I177" s="52"/>
      <c r="J177" s="52"/>
      <c r="K177" s="37"/>
      <c r="L177" s="37"/>
      <c r="M177" s="37"/>
      <c r="N177" s="37"/>
    </row>
    <row r="178" spans="1:14" ht="14.5">
      <c r="A178" s="53" t="s">
        <v>139</v>
      </c>
      <c r="B178" s="48">
        <v>21</v>
      </c>
      <c r="C178" s="48">
        <v>51</v>
      </c>
      <c r="D178" s="48">
        <v>94</v>
      </c>
      <c r="E178" s="49">
        <v>1438</v>
      </c>
      <c r="F178" s="49">
        <v>3761</v>
      </c>
      <c r="G178" s="49">
        <v>6398</v>
      </c>
      <c r="H178" s="48">
        <v>14.4</v>
      </c>
      <c r="I178" s="48">
        <v>13.7</v>
      </c>
      <c r="J178" s="48">
        <v>14.7</v>
      </c>
      <c r="K178" s="37"/>
      <c r="L178" s="37"/>
      <c r="M178" s="37"/>
      <c r="N178" s="37"/>
    </row>
    <row r="179" spans="1:14" ht="14.5">
      <c r="A179" s="53" t="s">
        <v>762</v>
      </c>
      <c r="B179" s="48">
        <v>7</v>
      </c>
      <c r="C179" s="48">
        <v>27</v>
      </c>
      <c r="D179" s="48">
        <v>26</v>
      </c>
      <c r="E179" s="48">
        <v>612</v>
      </c>
      <c r="F179" s="49">
        <v>2260</v>
      </c>
      <c r="G179" s="49">
        <v>1918</v>
      </c>
      <c r="H179" s="48">
        <v>11.4</v>
      </c>
      <c r="I179" s="48">
        <v>12.1</v>
      </c>
      <c r="J179" s="48">
        <v>13.7</v>
      </c>
      <c r="K179" s="37"/>
      <c r="L179" s="37"/>
      <c r="M179" s="37"/>
      <c r="N179" s="37"/>
    </row>
    <row r="180" spans="1:14" ht="14.5">
      <c r="A180" s="53" t="s">
        <v>769</v>
      </c>
      <c r="B180" s="48">
        <v>16</v>
      </c>
      <c r="C180" s="48">
        <v>67</v>
      </c>
      <c r="D180" s="48">
        <v>83</v>
      </c>
      <c r="E180" s="49">
        <v>1686</v>
      </c>
      <c r="F180" s="49">
        <v>6054</v>
      </c>
      <c r="G180" s="49">
        <v>9059</v>
      </c>
      <c r="H180" s="48">
        <v>9.3000000000000007</v>
      </c>
      <c r="I180" s="48">
        <v>11.1</v>
      </c>
      <c r="J180" s="48">
        <v>9.1999999999999993</v>
      </c>
      <c r="K180" s="37"/>
      <c r="L180" s="37"/>
      <c r="M180" s="37"/>
      <c r="N180" s="37"/>
    </row>
    <row r="181" spans="1:14" ht="14.5">
      <c r="A181" s="51" t="s">
        <v>640</v>
      </c>
      <c r="B181" s="52"/>
      <c r="C181" s="52"/>
      <c r="D181" s="52"/>
      <c r="E181" s="52"/>
      <c r="F181" s="52"/>
      <c r="G181" s="52"/>
      <c r="H181" s="52"/>
      <c r="I181" s="52"/>
      <c r="J181" s="52"/>
      <c r="K181" s="37"/>
      <c r="L181" s="37"/>
      <c r="M181" s="37"/>
      <c r="N181" s="37"/>
    </row>
    <row r="182" spans="1:14" ht="14.5">
      <c r="A182" s="53" t="s">
        <v>641</v>
      </c>
      <c r="B182" s="48">
        <v>43</v>
      </c>
      <c r="C182" s="48">
        <v>139</v>
      </c>
      <c r="D182" s="48">
        <v>199</v>
      </c>
      <c r="E182" s="49">
        <v>3603</v>
      </c>
      <c r="F182" s="49">
        <v>11862</v>
      </c>
      <c r="G182" s="49">
        <v>16450</v>
      </c>
      <c r="H182" s="48">
        <v>11.8</v>
      </c>
      <c r="I182" s="48">
        <v>11.7</v>
      </c>
      <c r="J182" s="48">
        <v>12.1</v>
      </c>
      <c r="K182" s="37"/>
      <c r="L182" s="37"/>
      <c r="M182" s="37"/>
      <c r="N182" s="37"/>
    </row>
    <row r="183" spans="1:14" ht="14.5">
      <c r="A183" s="53" t="s">
        <v>642</v>
      </c>
      <c r="B183" s="48">
        <v>40</v>
      </c>
      <c r="C183" s="48">
        <v>143</v>
      </c>
      <c r="D183" s="48">
        <v>192</v>
      </c>
      <c r="E183" s="49">
        <v>3162</v>
      </c>
      <c r="F183" s="49">
        <v>11395</v>
      </c>
      <c r="G183" s="49">
        <v>15447</v>
      </c>
      <c r="H183" s="48">
        <v>12.5</v>
      </c>
      <c r="I183" s="48">
        <v>12.5</v>
      </c>
      <c r="J183" s="48">
        <v>12.4</v>
      </c>
      <c r="K183" s="37"/>
      <c r="L183" s="37"/>
      <c r="M183" s="37"/>
      <c r="N183" s="37"/>
    </row>
    <row r="184" spans="1:14" ht="14.5">
      <c r="A184" s="53" t="s">
        <v>643</v>
      </c>
      <c r="B184" s="48">
        <v>42</v>
      </c>
      <c r="C184" s="48">
        <v>142</v>
      </c>
      <c r="D184" s="48">
        <v>198</v>
      </c>
      <c r="E184" s="49">
        <v>3475</v>
      </c>
      <c r="F184" s="49">
        <v>11521</v>
      </c>
      <c r="G184" s="49">
        <v>16281</v>
      </c>
      <c r="H184" s="48">
        <v>12.1</v>
      </c>
      <c r="I184" s="48">
        <v>12.3</v>
      </c>
      <c r="J184" s="48">
        <v>12.2</v>
      </c>
      <c r="K184" s="37"/>
      <c r="L184" s="37"/>
      <c r="M184" s="37"/>
      <c r="N184" s="37"/>
    </row>
    <row r="185" spans="1:14" ht="14.5">
      <c r="A185" s="53" t="s">
        <v>644</v>
      </c>
      <c r="B185" s="48">
        <v>28</v>
      </c>
      <c r="C185" s="48">
        <v>79</v>
      </c>
      <c r="D185" s="48">
        <v>120</v>
      </c>
      <c r="E185" s="49">
        <v>2050</v>
      </c>
      <c r="F185" s="49">
        <v>6020</v>
      </c>
      <c r="G185" s="49">
        <v>8315</v>
      </c>
      <c r="H185" s="48">
        <v>13.5</v>
      </c>
      <c r="I185" s="48">
        <v>13.1</v>
      </c>
      <c r="J185" s="48">
        <v>14.4</v>
      </c>
      <c r="K185" s="37"/>
      <c r="L185" s="37"/>
      <c r="M185" s="37"/>
      <c r="N185" s="37"/>
    </row>
    <row r="186" spans="1:14" ht="14.5">
      <c r="A186" s="53" t="s">
        <v>645</v>
      </c>
      <c r="B186" s="48" t="s">
        <v>504</v>
      </c>
      <c r="C186" s="48">
        <v>9</v>
      </c>
      <c r="D186" s="48">
        <v>17</v>
      </c>
      <c r="E186" s="48" t="s">
        <v>504</v>
      </c>
      <c r="F186" s="48">
        <v>789</v>
      </c>
      <c r="G186" s="49">
        <v>1489</v>
      </c>
      <c r="H186" s="48" t="s">
        <v>504</v>
      </c>
      <c r="I186" s="48">
        <v>11.6</v>
      </c>
      <c r="J186" s="48">
        <v>11.5</v>
      </c>
      <c r="K186" s="37"/>
      <c r="L186" s="37"/>
      <c r="M186" s="37"/>
      <c r="N186" s="37"/>
    </row>
    <row r="187" spans="1:14" ht="14.5">
      <c r="A187" s="53" t="s">
        <v>646</v>
      </c>
      <c r="B187" s="48">
        <v>24</v>
      </c>
      <c r="C187" s="48">
        <v>73</v>
      </c>
      <c r="D187" s="48">
        <v>81</v>
      </c>
      <c r="E187" s="49">
        <v>1692</v>
      </c>
      <c r="F187" s="49">
        <v>5106</v>
      </c>
      <c r="G187" s="49">
        <v>5232</v>
      </c>
      <c r="H187" s="48">
        <v>14.4</v>
      </c>
      <c r="I187" s="48">
        <v>14.3</v>
      </c>
      <c r="J187" s="48">
        <v>15.5</v>
      </c>
      <c r="K187" s="37"/>
      <c r="L187" s="37"/>
      <c r="M187" s="37"/>
      <c r="N187" s="37"/>
    </row>
    <row r="188" spans="1:14" ht="14.5">
      <c r="A188" s="53" t="s">
        <v>647</v>
      </c>
      <c r="B188" s="48">
        <v>43</v>
      </c>
      <c r="C188" s="48">
        <v>146</v>
      </c>
      <c r="D188" s="48">
        <v>203</v>
      </c>
      <c r="E188" s="49">
        <v>3737</v>
      </c>
      <c r="F188" s="49">
        <v>12023</v>
      </c>
      <c r="G188" s="49">
        <v>17100</v>
      </c>
      <c r="H188" s="48">
        <v>11.6</v>
      </c>
      <c r="I188" s="48">
        <v>12.1</v>
      </c>
      <c r="J188" s="48">
        <v>11.9</v>
      </c>
      <c r="K188" s="37"/>
      <c r="L188" s="37"/>
      <c r="M188" s="37"/>
      <c r="N188" s="37"/>
    </row>
    <row r="189" spans="1:14" ht="14.5">
      <c r="A189" s="51" t="s">
        <v>648</v>
      </c>
      <c r="B189" s="52"/>
      <c r="C189" s="52"/>
      <c r="D189" s="52"/>
      <c r="E189" s="52"/>
      <c r="F189" s="52"/>
      <c r="G189" s="52"/>
      <c r="H189" s="52"/>
      <c r="I189" s="52"/>
      <c r="J189" s="52"/>
      <c r="K189" s="37"/>
      <c r="L189" s="37"/>
      <c r="M189" s="37"/>
      <c r="N189" s="37"/>
    </row>
    <row r="190" spans="1:14" ht="14.5">
      <c r="A190" s="53" t="s">
        <v>649</v>
      </c>
      <c r="B190" s="48" t="s">
        <v>504</v>
      </c>
      <c r="C190" s="48" t="s">
        <v>504</v>
      </c>
      <c r="D190" s="48">
        <v>5</v>
      </c>
      <c r="E190" s="48" t="s">
        <v>504</v>
      </c>
      <c r="F190" s="48" t="s">
        <v>504</v>
      </c>
      <c r="G190" s="48">
        <v>924</v>
      </c>
      <c r="H190" s="48" t="s">
        <v>504</v>
      </c>
      <c r="I190" s="48" t="s">
        <v>504</v>
      </c>
      <c r="J190" s="48">
        <v>4.9000000000000004</v>
      </c>
      <c r="K190" s="37"/>
      <c r="L190" s="37"/>
      <c r="M190" s="37"/>
      <c r="N190" s="37"/>
    </row>
    <row r="191" spans="1:14" ht="14.5">
      <c r="A191" s="53" t="s">
        <v>650</v>
      </c>
      <c r="B191" s="48" t="s">
        <v>504</v>
      </c>
      <c r="C191" s="48">
        <v>4</v>
      </c>
      <c r="D191" s="48">
        <v>12</v>
      </c>
      <c r="E191" s="48" t="s">
        <v>504</v>
      </c>
      <c r="F191" s="48">
        <v>770</v>
      </c>
      <c r="G191" s="49">
        <v>1210</v>
      </c>
      <c r="H191" s="48" t="s">
        <v>504</v>
      </c>
      <c r="I191" s="48">
        <v>5</v>
      </c>
      <c r="J191" s="48">
        <v>10.1</v>
      </c>
      <c r="K191" s="37"/>
      <c r="L191" s="37"/>
      <c r="M191" s="37"/>
      <c r="N191" s="37"/>
    </row>
    <row r="192" spans="1:14" ht="14.5">
      <c r="A192" s="53" t="s">
        <v>651</v>
      </c>
      <c r="B192" s="48">
        <v>12</v>
      </c>
      <c r="C192" s="48">
        <v>34</v>
      </c>
      <c r="D192" s="48">
        <v>43</v>
      </c>
      <c r="E192" s="48">
        <v>911</v>
      </c>
      <c r="F192" s="49">
        <v>2301</v>
      </c>
      <c r="G192" s="49">
        <v>2999</v>
      </c>
      <c r="H192" s="48">
        <v>12.6</v>
      </c>
      <c r="I192" s="48">
        <v>14.6</v>
      </c>
      <c r="J192" s="48">
        <v>14.5</v>
      </c>
      <c r="K192" s="37"/>
      <c r="L192" s="37"/>
      <c r="M192" s="37"/>
      <c r="N192" s="37"/>
    </row>
    <row r="193" spans="1:14" ht="14.5">
      <c r="A193" s="56">
        <v>1</v>
      </c>
      <c r="B193" s="48">
        <v>28</v>
      </c>
      <c r="C193" s="48">
        <v>102</v>
      </c>
      <c r="D193" s="48">
        <v>143</v>
      </c>
      <c r="E193" s="49">
        <v>2368</v>
      </c>
      <c r="F193" s="49">
        <v>8790</v>
      </c>
      <c r="G193" s="49">
        <v>12241</v>
      </c>
      <c r="H193" s="48">
        <v>12</v>
      </c>
      <c r="I193" s="48">
        <v>11.6</v>
      </c>
      <c r="J193" s="48">
        <v>11.7</v>
      </c>
      <c r="K193" s="37"/>
      <c r="L193" s="37"/>
      <c r="M193" s="37"/>
      <c r="N193" s="37"/>
    </row>
    <row r="194" spans="1:14" ht="14.5">
      <c r="A194" s="51" t="s">
        <v>652</v>
      </c>
      <c r="B194" s="52"/>
      <c r="C194" s="52"/>
      <c r="D194" s="52"/>
      <c r="E194" s="52"/>
      <c r="F194" s="52"/>
      <c r="G194" s="52"/>
      <c r="H194" s="52"/>
      <c r="I194" s="52"/>
      <c r="J194" s="52"/>
      <c r="K194" s="37"/>
      <c r="L194" s="37"/>
      <c r="M194" s="37"/>
      <c r="N194" s="37"/>
    </row>
    <row r="195" spans="1:14" ht="14.5">
      <c r="A195" s="53" t="s">
        <v>653</v>
      </c>
      <c r="B195" s="48">
        <v>4</v>
      </c>
      <c r="C195" s="48">
        <v>3</v>
      </c>
      <c r="D195" s="48">
        <v>12</v>
      </c>
      <c r="E195" s="48">
        <v>575</v>
      </c>
      <c r="F195" s="48">
        <v>679</v>
      </c>
      <c r="G195" s="49">
        <v>1927</v>
      </c>
      <c r="H195" s="48">
        <v>6.5</v>
      </c>
      <c r="I195" s="48">
        <v>4.3</v>
      </c>
      <c r="J195" s="48">
        <v>6.1</v>
      </c>
      <c r="K195" s="37"/>
      <c r="L195" s="37"/>
      <c r="M195" s="37"/>
      <c r="N195" s="37"/>
    </row>
    <row r="196" spans="1:14" ht="14.5">
      <c r="A196" s="53" t="s">
        <v>650</v>
      </c>
      <c r="B196" s="48">
        <v>5</v>
      </c>
      <c r="C196" s="48">
        <v>20</v>
      </c>
      <c r="D196" s="48">
        <v>23</v>
      </c>
      <c r="E196" s="48">
        <v>862</v>
      </c>
      <c r="F196" s="49">
        <v>2762</v>
      </c>
      <c r="G196" s="49">
        <v>3696</v>
      </c>
      <c r="H196" s="48">
        <v>5.7</v>
      </c>
      <c r="I196" s="48">
        <v>7.1</v>
      </c>
      <c r="J196" s="48">
        <v>6.2</v>
      </c>
      <c r="K196" s="37"/>
      <c r="L196" s="37"/>
      <c r="M196" s="37"/>
      <c r="N196" s="37"/>
    </row>
    <row r="197" spans="1:14" ht="14.5">
      <c r="A197" s="53" t="s">
        <v>651</v>
      </c>
      <c r="B197" s="48">
        <v>19</v>
      </c>
      <c r="C197" s="48">
        <v>59</v>
      </c>
      <c r="D197" s="48">
        <v>61</v>
      </c>
      <c r="E197" s="49">
        <v>1227</v>
      </c>
      <c r="F197" s="49">
        <v>4016</v>
      </c>
      <c r="G197" s="49">
        <v>4724</v>
      </c>
      <c r="H197" s="48">
        <v>15.3</v>
      </c>
      <c r="I197" s="48">
        <v>14.8</v>
      </c>
      <c r="J197" s="48">
        <v>12.9</v>
      </c>
      <c r="K197" s="37"/>
      <c r="L197" s="37"/>
      <c r="M197" s="37"/>
      <c r="N197" s="37"/>
    </row>
    <row r="198" spans="1:14" ht="14.5">
      <c r="A198" s="56">
        <v>1</v>
      </c>
      <c r="B198" s="48">
        <v>16</v>
      </c>
      <c r="C198" s="48">
        <v>64</v>
      </c>
      <c r="D198" s="48">
        <v>108</v>
      </c>
      <c r="E198" s="49">
        <v>1073</v>
      </c>
      <c r="F198" s="49">
        <v>4618</v>
      </c>
      <c r="G198" s="49">
        <v>7027</v>
      </c>
      <c r="H198" s="48">
        <v>14.9</v>
      </c>
      <c r="I198" s="48">
        <v>13.9</v>
      </c>
      <c r="J198" s="48">
        <v>15.4</v>
      </c>
      <c r="K198" s="37"/>
      <c r="L198" s="37"/>
      <c r="M198" s="37"/>
      <c r="N198" s="37"/>
    </row>
    <row r="199" spans="1:14" ht="14.5">
      <c r="A199" s="51" t="s">
        <v>654</v>
      </c>
      <c r="B199" s="52"/>
      <c r="C199" s="52"/>
      <c r="D199" s="52"/>
      <c r="E199" s="52"/>
      <c r="F199" s="52"/>
      <c r="G199" s="52"/>
      <c r="H199" s="52"/>
      <c r="I199" s="52"/>
      <c r="J199" s="52"/>
      <c r="K199" s="37"/>
      <c r="L199" s="37"/>
      <c r="M199" s="37"/>
      <c r="N199" s="37"/>
    </row>
    <row r="200" spans="1:14" ht="14.5">
      <c r="A200" s="57">
        <v>0</v>
      </c>
      <c r="B200" s="48" t="s">
        <v>539</v>
      </c>
      <c r="C200" s="48" t="s">
        <v>539</v>
      </c>
      <c r="D200" s="48" t="s">
        <v>504</v>
      </c>
      <c r="E200" s="48" t="s">
        <v>539</v>
      </c>
      <c r="F200" s="48" t="s">
        <v>539</v>
      </c>
      <c r="G200" s="48" t="s">
        <v>504</v>
      </c>
      <c r="H200" s="48" t="s">
        <v>539</v>
      </c>
      <c r="I200" s="48" t="s">
        <v>539</v>
      </c>
      <c r="J200" s="48" t="s">
        <v>504</v>
      </c>
      <c r="K200" s="37"/>
      <c r="L200" s="37"/>
      <c r="M200" s="37"/>
      <c r="N200" s="37"/>
    </row>
    <row r="201" spans="1:14" ht="14.5">
      <c r="A201" s="53" t="s">
        <v>650</v>
      </c>
      <c r="B201" s="48">
        <v>4</v>
      </c>
      <c r="C201" s="48">
        <v>11</v>
      </c>
      <c r="D201" s="48">
        <v>24</v>
      </c>
      <c r="E201" s="48">
        <v>637</v>
      </c>
      <c r="F201" s="49">
        <v>1382</v>
      </c>
      <c r="G201" s="49">
        <v>3097</v>
      </c>
      <c r="H201" s="48">
        <v>5.9</v>
      </c>
      <c r="I201" s="48">
        <v>8</v>
      </c>
      <c r="J201" s="48">
        <v>7.6</v>
      </c>
      <c r="K201" s="37"/>
      <c r="L201" s="37"/>
      <c r="M201" s="37"/>
      <c r="N201" s="37"/>
    </row>
    <row r="202" spans="1:14" ht="14.5">
      <c r="A202" s="53" t="s">
        <v>651</v>
      </c>
      <c r="B202" s="48">
        <v>23</v>
      </c>
      <c r="C202" s="48">
        <v>61</v>
      </c>
      <c r="D202" s="48">
        <v>93</v>
      </c>
      <c r="E202" s="49">
        <v>1736</v>
      </c>
      <c r="F202" s="49">
        <v>4714</v>
      </c>
      <c r="G202" s="49">
        <v>7250</v>
      </c>
      <c r="H202" s="48">
        <v>13</v>
      </c>
      <c r="I202" s="48">
        <v>13</v>
      </c>
      <c r="J202" s="48">
        <v>12.8</v>
      </c>
      <c r="K202" s="37"/>
      <c r="L202" s="37"/>
      <c r="M202" s="37"/>
      <c r="N202" s="37"/>
    </row>
    <row r="203" spans="1:14" ht="14.5">
      <c r="A203" s="56">
        <v>1</v>
      </c>
      <c r="B203" s="48">
        <v>17</v>
      </c>
      <c r="C203" s="48">
        <v>73</v>
      </c>
      <c r="D203" s="48">
        <v>86</v>
      </c>
      <c r="E203" s="49">
        <v>1355</v>
      </c>
      <c r="F203" s="49">
        <v>5760</v>
      </c>
      <c r="G203" s="49">
        <v>6458</v>
      </c>
      <c r="H203" s="48">
        <v>12.6</v>
      </c>
      <c r="I203" s="48">
        <v>12.7</v>
      </c>
      <c r="J203" s="48">
        <v>13.3</v>
      </c>
      <c r="K203" s="37"/>
      <c r="L203" s="37"/>
      <c r="M203" s="37"/>
      <c r="N203" s="37"/>
    </row>
    <row r="204" spans="1:14" ht="14.5">
      <c r="A204" s="53" t="s">
        <v>655</v>
      </c>
      <c r="B204" s="48" t="s">
        <v>504</v>
      </c>
      <c r="C204" s="48" t="s">
        <v>504</v>
      </c>
      <c r="D204" s="48" t="s">
        <v>504</v>
      </c>
      <c r="E204" s="48" t="s">
        <v>504</v>
      </c>
      <c r="F204" s="48" t="s">
        <v>504</v>
      </c>
      <c r="G204" s="48" t="s">
        <v>504</v>
      </c>
      <c r="H204" s="48" t="s">
        <v>504</v>
      </c>
      <c r="I204" s="48" t="s">
        <v>504</v>
      </c>
      <c r="J204" s="48" t="s">
        <v>504</v>
      </c>
      <c r="K204" s="37"/>
      <c r="L204" s="37"/>
      <c r="M204" s="37"/>
      <c r="N204" s="37"/>
    </row>
    <row r="205" spans="1:14" ht="14.5">
      <c r="A205" s="51" t="s">
        <v>656</v>
      </c>
      <c r="B205" s="52"/>
      <c r="C205" s="52"/>
      <c r="D205" s="52"/>
      <c r="E205" s="52"/>
      <c r="F205" s="52"/>
      <c r="G205" s="52"/>
      <c r="H205" s="52"/>
      <c r="I205" s="52"/>
      <c r="J205" s="52"/>
      <c r="K205" s="37"/>
      <c r="L205" s="37"/>
      <c r="M205" s="37"/>
      <c r="N205" s="37"/>
    </row>
    <row r="206" spans="1:14" ht="14.5">
      <c r="A206" s="57">
        <v>0</v>
      </c>
      <c r="B206" s="48">
        <v>7</v>
      </c>
      <c r="C206" s="48">
        <v>8</v>
      </c>
      <c r="D206" s="48">
        <v>18</v>
      </c>
      <c r="E206" s="48">
        <v>760</v>
      </c>
      <c r="F206" s="49">
        <v>1471</v>
      </c>
      <c r="G206" s="49">
        <v>2969</v>
      </c>
      <c r="H206" s="48">
        <v>9.3000000000000007</v>
      </c>
      <c r="I206" s="48">
        <v>5.6</v>
      </c>
      <c r="J206" s="48">
        <v>6.1</v>
      </c>
      <c r="K206" s="37"/>
      <c r="L206" s="37"/>
      <c r="M206" s="37"/>
      <c r="N206" s="37"/>
    </row>
    <row r="207" spans="1:14" ht="14.5">
      <c r="A207" s="53" t="s">
        <v>650</v>
      </c>
      <c r="B207" s="48">
        <v>30</v>
      </c>
      <c r="C207" s="48">
        <v>106</v>
      </c>
      <c r="D207" s="48">
        <v>149</v>
      </c>
      <c r="E207" s="49">
        <v>2575</v>
      </c>
      <c r="F207" s="49">
        <v>9034</v>
      </c>
      <c r="G207" s="49">
        <v>12944</v>
      </c>
      <c r="H207" s="48">
        <v>11.5</v>
      </c>
      <c r="I207" s="48">
        <v>11.8</v>
      </c>
      <c r="J207" s="48">
        <v>11.5</v>
      </c>
      <c r="K207" s="37"/>
      <c r="L207" s="37"/>
      <c r="M207" s="37"/>
      <c r="N207" s="37"/>
    </row>
    <row r="208" spans="1:14" ht="14.5">
      <c r="A208" s="53" t="s">
        <v>657</v>
      </c>
      <c r="B208" s="48">
        <v>6</v>
      </c>
      <c r="C208" s="48">
        <v>22</v>
      </c>
      <c r="D208" s="48">
        <v>28</v>
      </c>
      <c r="E208" s="48">
        <v>395</v>
      </c>
      <c r="F208" s="49">
        <v>1085</v>
      </c>
      <c r="G208" s="49">
        <v>1092</v>
      </c>
      <c r="H208" s="48">
        <v>16.399999999999999</v>
      </c>
      <c r="I208" s="48">
        <v>20.2</v>
      </c>
      <c r="J208" s="48">
        <v>25.6</v>
      </c>
      <c r="K208" s="37"/>
      <c r="L208" s="37"/>
      <c r="M208" s="37"/>
      <c r="N208" s="37"/>
    </row>
    <row r="209" spans="1:14" ht="14.5">
      <c r="A209" s="53" t="s">
        <v>658</v>
      </c>
      <c r="B209" s="48" t="s">
        <v>504</v>
      </c>
      <c r="C209" s="48">
        <v>10</v>
      </c>
      <c r="D209" s="48">
        <v>8</v>
      </c>
      <c r="E209" s="48" t="s">
        <v>504</v>
      </c>
      <c r="F209" s="48">
        <v>485</v>
      </c>
      <c r="G209" s="48">
        <v>369</v>
      </c>
      <c r="H209" s="48" t="s">
        <v>504</v>
      </c>
      <c r="I209" s="48">
        <v>19.7</v>
      </c>
      <c r="J209" s="48">
        <v>21.9</v>
      </c>
      <c r="K209" s="37"/>
      <c r="L209" s="37"/>
      <c r="M209" s="37"/>
      <c r="N209" s="37"/>
    </row>
    <row r="210" spans="1:14" ht="14.5">
      <c r="A210" s="53" t="s">
        <v>659</v>
      </c>
      <c r="B210" s="48" t="s">
        <v>539</v>
      </c>
      <c r="C210" s="48" t="s">
        <v>539</v>
      </c>
      <c r="D210" s="48" t="s">
        <v>539</v>
      </c>
      <c r="E210" s="48" t="s">
        <v>539</v>
      </c>
      <c r="F210" s="48" t="s">
        <v>539</v>
      </c>
      <c r="G210" s="48" t="s">
        <v>539</v>
      </c>
      <c r="H210" s="48" t="s">
        <v>539</v>
      </c>
      <c r="I210" s="48" t="s">
        <v>539</v>
      </c>
      <c r="J210" s="48" t="s">
        <v>539</v>
      </c>
      <c r="K210" s="37"/>
      <c r="L210" s="37"/>
      <c r="M210" s="37"/>
      <c r="N210" s="37"/>
    </row>
    <row r="211" spans="1:14" ht="14.5">
      <c r="A211" s="51" t="s">
        <v>660</v>
      </c>
      <c r="B211" s="52"/>
      <c r="C211" s="52"/>
      <c r="D211" s="52"/>
      <c r="E211" s="52"/>
      <c r="F211" s="52"/>
      <c r="G211" s="52"/>
      <c r="H211" s="52"/>
      <c r="I211" s="52"/>
      <c r="J211" s="52"/>
      <c r="K211" s="37"/>
      <c r="L211" s="37"/>
      <c r="M211" s="37"/>
      <c r="N211" s="37"/>
    </row>
    <row r="212" spans="1:14" ht="14.5">
      <c r="A212" s="53" t="s">
        <v>661</v>
      </c>
      <c r="B212" s="48">
        <v>21</v>
      </c>
      <c r="C212" s="48">
        <v>70</v>
      </c>
      <c r="D212" s="48">
        <v>113</v>
      </c>
      <c r="E212" s="49">
        <v>1324</v>
      </c>
      <c r="F212" s="49">
        <v>5244</v>
      </c>
      <c r="G212" s="49">
        <v>8430</v>
      </c>
      <c r="H212" s="48">
        <v>15.8</v>
      </c>
      <c r="I212" s="48">
        <v>13.3</v>
      </c>
      <c r="J212" s="48">
        <v>13.4</v>
      </c>
      <c r="K212" s="37"/>
      <c r="L212" s="37"/>
      <c r="M212" s="37"/>
      <c r="N212" s="37"/>
    </row>
    <row r="213" spans="1:14" ht="14.5">
      <c r="A213" s="53" t="s">
        <v>662</v>
      </c>
      <c r="B213" s="48">
        <v>4</v>
      </c>
      <c r="C213" s="48">
        <v>19</v>
      </c>
      <c r="D213" s="48">
        <v>49</v>
      </c>
      <c r="E213" s="48">
        <v>465</v>
      </c>
      <c r="F213" s="49">
        <v>2097</v>
      </c>
      <c r="G213" s="49">
        <v>4662</v>
      </c>
      <c r="H213" s="48">
        <v>9</v>
      </c>
      <c r="I213" s="48">
        <v>9</v>
      </c>
      <c r="J213" s="48">
        <v>10.5</v>
      </c>
      <c r="K213" s="37"/>
      <c r="L213" s="37"/>
      <c r="M213" s="37"/>
      <c r="N213" s="37"/>
    </row>
    <row r="214" spans="1:14" ht="14.5">
      <c r="A214" s="53" t="s">
        <v>663</v>
      </c>
      <c r="B214" s="48">
        <v>11</v>
      </c>
      <c r="C214" s="48">
        <v>36</v>
      </c>
      <c r="D214" s="48">
        <v>53</v>
      </c>
      <c r="E214" s="48">
        <v>789</v>
      </c>
      <c r="F214" s="49">
        <v>3005</v>
      </c>
      <c r="G214" s="49">
        <v>4504</v>
      </c>
      <c r="H214" s="48">
        <v>13.7</v>
      </c>
      <c r="I214" s="48">
        <v>12.1</v>
      </c>
      <c r="J214" s="48">
        <v>11.9</v>
      </c>
      <c r="K214" s="37"/>
      <c r="L214" s="37"/>
      <c r="M214" s="37"/>
      <c r="N214" s="37"/>
    </row>
    <row r="215" spans="1:14" ht="14.5">
      <c r="A215" s="53" t="s">
        <v>664</v>
      </c>
      <c r="B215" s="48">
        <v>18</v>
      </c>
      <c r="C215" s="48">
        <v>61</v>
      </c>
      <c r="D215" s="48">
        <v>76</v>
      </c>
      <c r="E215" s="49">
        <v>1725</v>
      </c>
      <c r="F215" s="49">
        <v>5661</v>
      </c>
      <c r="G215" s="49">
        <v>5899</v>
      </c>
      <c r="H215" s="48">
        <v>10.5</v>
      </c>
      <c r="I215" s="48">
        <v>10.7</v>
      </c>
      <c r="J215" s="48">
        <v>12.9</v>
      </c>
      <c r="K215" s="37"/>
      <c r="L215" s="37"/>
      <c r="M215" s="37"/>
      <c r="N215" s="37"/>
    </row>
    <row r="216" spans="1:14" ht="14.5">
      <c r="A216" s="53" t="s">
        <v>665</v>
      </c>
      <c r="B216" s="48">
        <v>6</v>
      </c>
      <c r="C216" s="48">
        <v>29</v>
      </c>
      <c r="D216" s="48">
        <v>30</v>
      </c>
      <c r="E216" s="48">
        <v>512</v>
      </c>
      <c r="F216" s="49">
        <v>1990</v>
      </c>
      <c r="G216" s="49">
        <v>1956</v>
      </c>
      <c r="H216" s="48">
        <v>12.3</v>
      </c>
      <c r="I216" s="48">
        <v>14.6</v>
      </c>
      <c r="J216" s="48">
        <v>15.6</v>
      </c>
      <c r="K216" s="37"/>
      <c r="L216" s="37"/>
      <c r="M216" s="37"/>
      <c r="N216" s="37"/>
    </row>
    <row r="217" spans="1:14" ht="14.5">
      <c r="A217" s="53" t="s">
        <v>629</v>
      </c>
      <c r="B217" s="48">
        <v>5</v>
      </c>
      <c r="C217" s="48">
        <v>22</v>
      </c>
      <c r="D217" s="48">
        <v>16</v>
      </c>
      <c r="E217" s="48">
        <v>394</v>
      </c>
      <c r="F217" s="49">
        <v>1385</v>
      </c>
      <c r="G217" s="49">
        <v>1128</v>
      </c>
      <c r="H217" s="48">
        <v>12</v>
      </c>
      <c r="I217" s="48">
        <v>16</v>
      </c>
      <c r="J217" s="48">
        <v>14.5</v>
      </c>
      <c r="K217" s="37"/>
      <c r="L217" s="37"/>
      <c r="M217" s="37"/>
      <c r="N217" s="37"/>
    </row>
    <row r="218" spans="1:14" ht="14.5">
      <c r="A218" s="53" t="s">
        <v>666</v>
      </c>
      <c r="B218" s="48" t="s">
        <v>504</v>
      </c>
      <c r="C218" s="48">
        <v>12</v>
      </c>
      <c r="D218" s="48">
        <v>21</v>
      </c>
      <c r="E218" s="48" t="s">
        <v>504</v>
      </c>
      <c r="F218" s="48">
        <v>841</v>
      </c>
      <c r="G218" s="49">
        <v>1209</v>
      </c>
      <c r="H218" s="48" t="s">
        <v>504</v>
      </c>
      <c r="I218" s="48">
        <v>14.2</v>
      </c>
      <c r="J218" s="48">
        <v>17.399999999999999</v>
      </c>
      <c r="K218" s="37"/>
      <c r="L218" s="37"/>
      <c r="M218" s="37"/>
      <c r="N218" s="37"/>
    </row>
    <row r="219" spans="1:14" ht="14.5">
      <c r="A219" s="53" t="s">
        <v>522</v>
      </c>
      <c r="B219" s="48" t="s">
        <v>504</v>
      </c>
      <c r="C219" s="48" t="s">
        <v>504</v>
      </c>
      <c r="D219" s="48" t="s">
        <v>504</v>
      </c>
      <c r="E219" s="48" t="s">
        <v>504</v>
      </c>
      <c r="F219" s="48" t="s">
        <v>504</v>
      </c>
      <c r="G219" s="48" t="s">
        <v>504</v>
      </c>
      <c r="H219" s="48" t="s">
        <v>504</v>
      </c>
      <c r="I219" s="48" t="s">
        <v>504</v>
      </c>
      <c r="J219" s="48" t="s">
        <v>504</v>
      </c>
      <c r="K219" s="37"/>
      <c r="L219" s="37"/>
      <c r="M219" s="37"/>
      <c r="N219" s="37"/>
    </row>
    <row r="220" spans="1:14" ht="14.5">
      <c r="A220" s="51" t="s">
        <v>667</v>
      </c>
      <c r="B220" s="52"/>
      <c r="C220" s="52"/>
      <c r="D220" s="52"/>
      <c r="E220" s="52"/>
      <c r="F220" s="52"/>
      <c r="G220" s="52"/>
      <c r="H220" s="52"/>
      <c r="I220" s="52"/>
      <c r="J220" s="52"/>
      <c r="K220" s="37"/>
      <c r="L220" s="37"/>
      <c r="M220" s="37"/>
      <c r="N220" s="37"/>
    </row>
    <row r="221" spans="1:14" ht="14.5">
      <c r="A221" s="53" t="s">
        <v>668</v>
      </c>
      <c r="B221" s="48">
        <v>29</v>
      </c>
      <c r="C221" s="48">
        <v>95</v>
      </c>
      <c r="D221" s="48">
        <v>122</v>
      </c>
      <c r="E221" s="49">
        <v>2051</v>
      </c>
      <c r="F221" s="49">
        <v>7314</v>
      </c>
      <c r="G221" s="49">
        <v>9518</v>
      </c>
      <c r="H221" s="48">
        <v>14.2</v>
      </c>
      <c r="I221" s="48">
        <v>12.9</v>
      </c>
      <c r="J221" s="48">
        <v>12.9</v>
      </c>
      <c r="K221" s="37"/>
      <c r="L221" s="37"/>
      <c r="M221" s="37"/>
      <c r="N221" s="37"/>
    </row>
    <row r="222" spans="1:14" ht="14.5">
      <c r="A222" s="53" t="s">
        <v>669</v>
      </c>
      <c r="B222" s="48">
        <v>11</v>
      </c>
      <c r="C222" s="48">
        <v>21</v>
      </c>
      <c r="D222" s="48">
        <v>46</v>
      </c>
      <c r="E222" s="48">
        <v>799</v>
      </c>
      <c r="F222" s="49">
        <v>1991</v>
      </c>
      <c r="G222" s="49">
        <v>4404</v>
      </c>
      <c r="H222" s="48">
        <v>13.6</v>
      </c>
      <c r="I222" s="48">
        <v>10.7</v>
      </c>
      <c r="J222" s="48">
        <v>10.5</v>
      </c>
      <c r="K222" s="37"/>
      <c r="L222" s="37"/>
      <c r="M222" s="37"/>
      <c r="N222" s="37"/>
    </row>
    <row r="223" spans="1:14" ht="14.5">
      <c r="A223" s="53" t="s">
        <v>670</v>
      </c>
      <c r="B223" s="48">
        <v>11</v>
      </c>
      <c r="C223" s="48">
        <v>31</v>
      </c>
      <c r="D223" s="48">
        <v>32</v>
      </c>
      <c r="E223" s="48">
        <v>936</v>
      </c>
      <c r="F223" s="49">
        <v>2721</v>
      </c>
      <c r="G223" s="49">
        <v>2382</v>
      </c>
      <c r="H223" s="48">
        <v>12.3</v>
      </c>
      <c r="I223" s="48">
        <v>11.6</v>
      </c>
      <c r="J223" s="48">
        <v>13.4</v>
      </c>
      <c r="K223" s="37"/>
      <c r="L223" s="37"/>
      <c r="M223" s="37"/>
      <c r="N223" s="37"/>
    </row>
    <row r="224" spans="1:14" ht="14.5">
      <c r="A224" s="53" t="s">
        <v>671</v>
      </c>
      <c r="B224" s="48">
        <v>8</v>
      </c>
      <c r="C224" s="48">
        <v>44</v>
      </c>
      <c r="D224" s="48">
        <v>48</v>
      </c>
      <c r="E224" s="48">
        <v>534</v>
      </c>
      <c r="F224" s="49">
        <v>3187</v>
      </c>
      <c r="G224" s="49">
        <v>3484</v>
      </c>
      <c r="H224" s="48">
        <v>14.9</v>
      </c>
      <c r="I224" s="48">
        <v>13.7</v>
      </c>
      <c r="J224" s="48">
        <v>13.8</v>
      </c>
      <c r="K224" s="37"/>
      <c r="L224" s="37"/>
      <c r="M224" s="37"/>
      <c r="N224" s="37"/>
    </row>
    <row r="225" spans="1:14" ht="14.5">
      <c r="A225" s="53" t="s">
        <v>665</v>
      </c>
      <c r="B225" s="48">
        <v>10</v>
      </c>
      <c r="C225" s="48">
        <v>22</v>
      </c>
      <c r="D225" s="48">
        <v>15</v>
      </c>
      <c r="E225" s="48">
        <v>550</v>
      </c>
      <c r="F225" s="49">
        <v>1844</v>
      </c>
      <c r="G225" s="49">
        <v>1149</v>
      </c>
      <c r="H225" s="48">
        <v>18</v>
      </c>
      <c r="I225" s="48">
        <v>12.2</v>
      </c>
      <c r="J225" s="48">
        <v>12.7</v>
      </c>
      <c r="K225" s="37"/>
      <c r="L225" s="37"/>
      <c r="M225" s="37"/>
      <c r="N225" s="37"/>
    </row>
    <row r="226" spans="1:14" ht="14.5">
      <c r="A226" s="53" t="s">
        <v>630</v>
      </c>
      <c r="B226" s="48" t="s">
        <v>504</v>
      </c>
      <c r="C226" s="48">
        <v>6</v>
      </c>
      <c r="D226" s="48">
        <v>14</v>
      </c>
      <c r="E226" s="48" t="s">
        <v>504</v>
      </c>
      <c r="F226" s="48">
        <v>365</v>
      </c>
      <c r="G226" s="48">
        <v>656</v>
      </c>
      <c r="H226" s="48" t="s">
        <v>504</v>
      </c>
      <c r="I226" s="48">
        <v>17.2</v>
      </c>
      <c r="J226" s="48">
        <v>21.3</v>
      </c>
      <c r="K226" s="37"/>
      <c r="L226" s="37"/>
      <c r="M226" s="37"/>
      <c r="N226" s="37"/>
    </row>
    <row r="227" spans="1:14" ht="14.5">
      <c r="A227" s="53" t="s">
        <v>672</v>
      </c>
      <c r="B227" s="48" t="s">
        <v>504</v>
      </c>
      <c r="C227" s="48" t="s">
        <v>504</v>
      </c>
      <c r="D227" s="48" t="s">
        <v>504</v>
      </c>
      <c r="E227" s="48" t="s">
        <v>504</v>
      </c>
      <c r="F227" s="48" t="s">
        <v>504</v>
      </c>
      <c r="G227" s="48" t="s">
        <v>504</v>
      </c>
      <c r="H227" s="48" t="s">
        <v>504</v>
      </c>
      <c r="I227" s="48" t="s">
        <v>504</v>
      </c>
      <c r="J227" s="48" t="s">
        <v>504</v>
      </c>
      <c r="K227" s="37"/>
      <c r="L227" s="37"/>
      <c r="M227" s="37"/>
      <c r="N227" s="37"/>
    </row>
    <row r="228" spans="1:14" ht="14.5">
      <c r="A228" s="53" t="s">
        <v>522</v>
      </c>
      <c r="B228" s="48" t="s">
        <v>539</v>
      </c>
      <c r="C228" s="48" t="s">
        <v>504</v>
      </c>
      <c r="D228" s="48" t="s">
        <v>539</v>
      </c>
      <c r="E228" s="48" t="s">
        <v>539</v>
      </c>
      <c r="F228" s="48" t="s">
        <v>504</v>
      </c>
      <c r="G228" s="48" t="s">
        <v>539</v>
      </c>
      <c r="H228" s="48" t="s">
        <v>539</v>
      </c>
      <c r="I228" s="48" t="s">
        <v>504</v>
      </c>
      <c r="J228" s="48" t="s">
        <v>539</v>
      </c>
      <c r="K228" s="37"/>
      <c r="L228" s="37"/>
      <c r="M228" s="37"/>
      <c r="N228" s="37"/>
    </row>
    <row r="229" spans="1:14" ht="14.5">
      <c r="A229" s="51" t="s">
        <v>673</v>
      </c>
      <c r="B229" s="52"/>
      <c r="C229" s="52"/>
      <c r="D229" s="52"/>
      <c r="E229" s="52"/>
      <c r="F229" s="52"/>
      <c r="G229" s="52"/>
      <c r="H229" s="52"/>
      <c r="I229" s="52"/>
      <c r="J229" s="52"/>
      <c r="K229" s="37"/>
      <c r="L229" s="37"/>
      <c r="M229" s="37"/>
      <c r="N229" s="37"/>
    </row>
    <row r="230" spans="1:14" ht="14.5">
      <c r="A230" s="53" t="s">
        <v>674</v>
      </c>
      <c r="B230" s="48">
        <v>21</v>
      </c>
      <c r="C230" s="48">
        <v>74</v>
      </c>
      <c r="D230" s="48">
        <v>102</v>
      </c>
      <c r="E230" s="49">
        <v>1376</v>
      </c>
      <c r="F230" s="49">
        <v>5572</v>
      </c>
      <c r="G230" s="49">
        <v>7119</v>
      </c>
      <c r="H230" s="48">
        <v>15.5</v>
      </c>
      <c r="I230" s="48">
        <v>13.3</v>
      </c>
      <c r="J230" s="48">
        <v>14.3</v>
      </c>
      <c r="K230" s="37"/>
      <c r="L230" s="37"/>
      <c r="M230" s="37"/>
      <c r="N230" s="37"/>
    </row>
    <row r="231" spans="1:14" ht="14.5">
      <c r="A231" s="53" t="s">
        <v>675</v>
      </c>
      <c r="B231" s="48">
        <v>14</v>
      </c>
      <c r="C231" s="48">
        <v>65</v>
      </c>
      <c r="D231" s="48">
        <v>76</v>
      </c>
      <c r="E231" s="48">
        <v>960</v>
      </c>
      <c r="F231" s="49">
        <v>4234</v>
      </c>
      <c r="G231" s="49">
        <v>5726</v>
      </c>
      <c r="H231" s="48">
        <v>14.4</v>
      </c>
      <c r="I231" s="48">
        <v>15.2</v>
      </c>
      <c r="J231" s="48">
        <v>13.3</v>
      </c>
      <c r="K231" s="37"/>
      <c r="L231" s="37"/>
      <c r="M231" s="37"/>
      <c r="N231" s="37"/>
    </row>
    <row r="232" spans="1:14" ht="14.5">
      <c r="A232" s="53" t="s">
        <v>676</v>
      </c>
      <c r="B232" s="48">
        <v>7</v>
      </c>
      <c r="C232" s="48">
        <v>18</v>
      </c>
      <c r="D232" s="48">
        <v>21</v>
      </c>
      <c r="E232" s="48">
        <v>449</v>
      </c>
      <c r="F232" s="49">
        <v>1294</v>
      </c>
      <c r="G232" s="49">
        <v>1367</v>
      </c>
      <c r="H232" s="48">
        <v>16.600000000000001</v>
      </c>
      <c r="I232" s="48">
        <v>13.9</v>
      </c>
      <c r="J232" s="48">
        <v>15.5</v>
      </c>
      <c r="K232" s="37"/>
      <c r="L232" s="37"/>
      <c r="M232" s="37"/>
      <c r="N232" s="37"/>
    </row>
    <row r="233" spans="1:14" ht="14.5">
      <c r="A233" s="53" t="s">
        <v>677</v>
      </c>
      <c r="B233" s="48">
        <v>8</v>
      </c>
      <c r="C233" s="48">
        <v>30</v>
      </c>
      <c r="D233" s="48">
        <v>17</v>
      </c>
      <c r="E233" s="48">
        <v>607</v>
      </c>
      <c r="F233" s="49">
        <v>2156</v>
      </c>
      <c r="G233" s="49">
        <v>1808</v>
      </c>
      <c r="H233" s="48">
        <v>12.7</v>
      </c>
      <c r="I233" s="48">
        <v>13.8</v>
      </c>
      <c r="J233" s="48">
        <v>9.4</v>
      </c>
      <c r="K233" s="37"/>
      <c r="L233" s="37"/>
      <c r="M233" s="37"/>
      <c r="N233" s="37"/>
    </row>
    <row r="234" spans="1:14" ht="14.5">
      <c r="A234" s="53" t="s">
        <v>678</v>
      </c>
      <c r="B234" s="48">
        <v>39</v>
      </c>
      <c r="C234" s="48">
        <v>134</v>
      </c>
      <c r="D234" s="48">
        <v>179</v>
      </c>
      <c r="E234" s="49">
        <v>3109</v>
      </c>
      <c r="F234" s="49">
        <v>10287</v>
      </c>
      <c r="G234" s="49">
        <v>13610</v>
      </c>
      <c r="H234" s="48">
        <v>12.5</v>
      </c>
      <c r="I234" s="48">
        <v>13</v>
      </c>
      <c r="J234" s="48">
        <v>13.1</v>
      </c>
      <c r="K234" s="37"/>
      <c r="L234" s="37"/>
      <c r="M234" s="37"/>
      <c r="N234" s="37"/>
    </row>
    <row r="235" spans="1:14" ht="14.5">
      <c r="A235" s="53" t="s">
        <v>679</v>
      </c>
      <c r="B235" s="48">
        <v>24</v>
      </c>
      <c r="C235" s="48">
        <v>90</v>
      </c>
      <c r="D235" s="48">
        <v>103</v>
      </c>
      <c r="E235" s="49">
        <v>1702</v>
      </c>
      <c r="F235" s="49">
        <v>5963</v>
      </c>
      <c r="G235" s="49">
        <v>7180</v>
      </c>
      <c r="H235" s="48">
        <v>14.2</v>
      </c>
      <c r="I235" s="48">
        <v>15</v>
      </c>
      <c r="J235" s="48">
        <v>14.3</v>
      </c>
      <c r="K235" s="37"/>
      <c r="L235" s="37"/>
      <c r="M235" s="37"/>
      <c r="N235" s="37"/>
    </row>
    <row r="236" spans="1:14" ht="14.5">
      <c r="A236" s="53" t="s">
        <v>680</v>
      </c>
      <c r="B236" s="48" t="s">
        <v>504</v>
      </c>
      <c r="C236" s="48">
        <v>5</v>
      </c>
      <c r="D236" s="48">
        <v>9</v>
      </c>
      <c r="E236" s="48" t="s">
        <v>504</v>
      </c>
      <c r="F236" s="48">
        <v>479</v>
      </c>
      <c r="G236" s="48">
        <v>835</v>
      </c>
      <c r="H236" s="48" t="s">
        <v>504</v>
      </c>
      <c r="I236" s="48">
        <v>10.5</v>
      </c>
      <c r="J236" s="48">
        <v>11.3</v>
      </c>
      <c r="K236" s="37"/>
      <c r="L236" s="37"/>
      <c r="M236" s="37"/>
      <c r="N236" s="37"/>
    </row>
    <row r="237" spans="1:14" ht="14.5">
      <c r="A237" s="53" t="s">
        <v>681</v>
      </c>
      <c r="B237" s="48">
        <v>9</v>
      </c>
      <c r="C237" s="48">
        <v>26</v>
      </c>
      <c r="D237" s="48">
        <v>41</v>
      </c>
      <c r="E237" s="48">
        <v>763</v>
      </c>
      <c r="F237" s="49">
        <v>2970</v>
      </c>
      <c r="G237" s="49">
        <v>4022</v>
      </c>
      <c r="H237" s="48">
        <v>11.3</v>
      </c>
      <c r="I237" s="48">
        <v>8.6999999999999993</v>
      </c>
      <c r="J237" s="48">
        <v>10.199999999999999</v>
      </c>
      <c r="K237" s="37"/>
      <c r="L237" s="37"/>
      <c r="M237" s="37"/>
      <c r="N237" s="37"/>
    </row>
    <row r="238" spans="1:14" ht="14.5">
      <c r="A238" s="51" t="s">
        <v>682</v>
      </c>
      <c r="B238" s="52"/>
      <c r="C238" s="52"/>
      <c r="D238" s="52"/>
      <c r="E238" s="52"/>
      <c r="F238" s="52"/>
      <c r="G238" s="52"/>
      <c r="H238" s="52"/>
      <c r="I238" s="52"/>
      <c r="J238" s="52"/>
      <c r="K238" s="37"/>
      <c r="L238" s="37"/>
      <c r="M238" s="37"/>
      <c r="N238" s="37"/>
    </row>
    <row r="239" spans="1:14" ht="14.5">
      <c r="A239" s="53" t="s">
        <v>683</v>
      </c>
      <c r="B239" s="48">
        <v>19</v>
      </c>
      <c r="C239" s="48">
        <v>57</v>
      </c>
      <c r="D239" s="48">
        <v>68</v>
      </c>
      <c r="E239" s="49">
        <v>1450</v>
      </c>
      <c r="F239" s="49">
        <v>4563</v>
      </c>
      <c r="G239" s="49">
        <v>6292</v>
      </c>
      <c r="H239" s="48">
        <v>13</v>
      </c>
      <c r="I239" s="48">
        <v>12.5</v>
      </c>
      <c r="J239" s="48">
        <v>10.8</v>
      </c>
      <c r="K239" s="37"/>
      <c r="L239" s="37"/>
      <c r="M239" s="37"/>
      <c r="N239" s="37"/>
    </row>
    <row r="240" spans="1:14" ht="14.5">
      <c r="A240" s="53" t="s">
        <v>684</v>
      </c>
      <c r="B240" s="48">
        <v>12</v>
      </c>
      <c r="C240" s="48">
        <v>44</v>
      </c>
      <c r="D240" s="48">
        <v>48</v>
      </c>
      <c r="E240" s="49">
        <v>1167</v>
      </c>
      <c r="F240" s="49">
        <v>4141</v>
      </c>
      <c r="G240" s="49">
        <v>4534</v>
      </c>
      <c r="H240" s="48">
        <v>10.5</v>
      </c>
      <c r="I240" s="48">
        <v>10.6</v>
      </c>
      <c r="J240" s="48">
        <v>10.5</v>
      </c>
      <c r="K240" s="37"/>
      <c r="L240" s="37"/>
      <c r="M240" s="37"/>
      <c r="N240" s="37"/>
    </row>
    <row r="241" spans="1:14" ht="14.5">
      <c r="A241" s="51" t="s">
        <v>685</v>
      </c>
      <c r="B241" s="63"/>
      <c r="C241" s="63"/>
      <c r="D241" s="63"/>
      <c r="E241" s="63"/>
      <c r="F241" s="63"/>
      <c r="G241" s="63"/>
      <c r="H241" s="63"/>
      <c r="I241" s="63"/>
      <c r="J241" s="63"/>
      <c r="K241" s="37"/>
      <c r="L241" s="37"/>
      <c r="M241" s="37"/>
      <c r="N241" s="37"/>
    </row>
    <row r="242" spans="1:14" ht="14.5">
      <c r="A242" s="53" t="s">
        <v>686</v>
      </c>
      <c r="B242" s="48">
        <v>28</v>
      </c>
      <c r="C242" s="48">
        <v>82</v>
      </c>
      <c r="D242" s="48">
        <v>143</v>
      </c>
      <c r="E242" s="49">
        <v>2457</v>
      </c>
      <c r="F242" s="49">
        <v>7424</v>
      </c>
      <c r="G242" s="49">
        <v>11791</v>
      </c>
      <c r="H242" s="48">
        <v>11.3</v>
      </c>
      <c r="I242" s="48">
        <v>11.1</v>
      </c>
      <c r="J242" s="48">
        <v>12.1</v>
      </c>
      <c r="K242" s="37"/>
      <c r="L242" s="37"/>
      <c r="M242" s="37"/>
      <c r="N242" s="37"/>
    </row>
    <row r="243" spans="1:14" ht="14.5">
      <c r="A243" s="53" t="s">
        <v>687</v>
      </c>
      <c r="B243" s="48">
        <v>6</v>
      </c>
      <c r="C243" s="48">
        <v>37</v>
      </c>
      <c r="D243" s="48">
        <v>26</v>
      </c>
      <c r="E243" s="48">
        <v>566</v>
      </c>
      <c r="F243" s="49">
        <v>2315</v>
      </c>
      <c r="G243" s="49">
        <v>2132</v>
      </c>
      <c r="H243" s="48">
        <v>11</v>
      </c>
      <c r="I243" s="48">
        <v>15.9</v>
      </c>
      <c r="J243" s="48">
        <v>12.2</v>
      </c>
      <c r="K243" s="37"/>
      <c r="L243" s="37"/>
      <c r="M243" s="37"/>
      <c r="N243" s="37"/>
    </row>
    <row r="244" spans="1:14" ht="14.5">
      <c r="A244" s="53" t="s">
        <v>688</v>
      </c>
      <c r="B244" s="48">
        <v>8</v>
      </c>
      <c r="C244" s="48">
        <v>23</v>
      </c>
      <c r="D244" s="48">
        <v>29</v>
      </c>
      <c r="E244" s="48">
        <v>452</v>
      </c>
      <c r="F244" s="49">
        <v>1782</v>
      </c>
      <c r="G244" s="49">
        <v>2359</v>
      </c>
      <c r="H244" s="48">
        <v>17.8</v>
      </c>
      <c r="I244" s="48">
        <v>12.8</v>
      </c>
      <c r="J244" s="48">
        <v>12.4</v>
      </c>
      <c r="K244" s="37"/>
      <c r="L244" s="37"/>
      <c r="M244" s="37"/>
      <c r="N244" s="37"/>
    </row>
    <row r="245" spans="1:14" ht="14.5">
      <c r="A245" s="51" t="s">
        <v>689</v>
      </c>
      <c r="B245" s="52"/>
      <c r="C245" s="52"/>
      <c r="D245" s="52"/>
      <c r="E245" s="52"/>
      <c r="F245" s="52"/>
      <c r="G245" s="52"/>
      <c r="H245" s="52"/>
      <c r="I245" s="52"/>
      <c r="J245" s="52"/>
      <c r="K245" s="37"/>
      <c r="L245" s="37"/>
      <c r="M245" s="37"/>
      <c r="N245" s="37"/>
    </row>
    <row r="246" spans="1:14" ht="14.5">
      <c r="A246" s="53" t="s">
        <v>690</v>
      </c>
      <c r="B246" s="48">
        <v>21</v>
      </c>
      <c r="C246" s="48">
        <v>63</v>
      </c>
      <c r="D246" s="48">
        <v>69</v>
      </c>
      <c r="E246" s="49">
        <v>1427</v>
      </c>
      <c r="F246" s="49">
        <v>4344</v>
      </c>
      <c r="G246" s="49">
        <v>4571</v>
      </c>
      <c r="H246" s="48">
        <v>14.8</v>
      </c>
      <c r="I246" s="48">
        <v>14.6</v>
      </c>
      <c r="J246" s="48">
        <v>15.1</v>
      </c>
      <c r="K246" s="37"/>
      <c r="L246" s="37"/>
      <c r="M246" s="37"/>
      <c r="N246" s="37"/>
    </row>
    <row r="247" spans="1:14" ht="14.5">
      <c r="A247" s="53" t="s">
        <v>691</v>
      </c>
      <c r="B247" s="48">
        <v>3</v>
      </c>
      <c r="C247" s="48">
        <v>11</v>
      </c>
      <c r="D247" s="48">
        <v>4</v>
      </c>
      <c r="E247" s="48">
        <v>264</v>
      </c>
      <c r="F247" s="48">
        <v>947</v>
      </c>
      <c r="G247" s="48">
        <v>414</v>
      </c>
      <c r="H247" s="48">
        <v>9.9</v>
      </c>
      <c r="I247" s="48">
        <v>11.5</v>
      </c>
      <c r="J247" s="48">
        <v>10.7</v>
      </c>
      <c r="K247" s="37"/>
      <c r="L247" s="37"/>
      <c r="M247" s="37"/>
      <c r="N247" s="37"/>
    </row>
    <row r="248" spans="1:14" ht="14.5">
      <c r="A248" s="53" t="s">
        <v>692</v>
      </c>
      <c r="B248" s="48" t="s">
        <v>504</v>
      </c>
      <c r="C248" s="48">
        <v>8</v>
      </c>
      <c r="D248" s="48">
        <v>10</v>
      </c>
      <c r="E248" s="48" t="s">
        <v>504</v>
      </c>
      <c r="F248" s="48">
        <v>342</v>
      </c>
      <c r="G248" s="48">
        <v>533</v>
      </c>
      <c r="H248" s="48" t="s">
        <v>504</v>
      </c>
      <c r="I248" s="48">
        <v>23.8</v>
      </c>
      <c r="J248" s="48">
        <v>19.100000000000001</v>
      </c>
      <c r="K248" s="37"/>
      <c r="L248" s="37"/>
      <c r="M248" s="37"/>
      <c r="N248" s="37"/>
    </row>
    <row r="249" spans="1:14" ht="14.5">
      <c r="A249" s="51" t="s">
        <v>693</v>
      </c>
      <c r="B249" s="52"/>
      <c r="C249" s="52"/>
      <c r="D249" s="52"/>
      <c r="E249" s="52"/>
      <c r="F249" s="52"/>
      <c r="G249" s="52"/>
      <c r="H249" s="52"/>
      <c r="I249" s="52"/>
      <c r="J249" s="52"/>
      <c r="K249" s="37"/>
      <c r="L249" s="37"/>
      <c r="M249" s="37"/>
      <c r="N249" s="37"/>
    </row>
    <row r="250" spans="1:14" ht="14.5">
      <c r="A250" s="53" t="s">
        <v>694</v>
      </c>
      <c r="B250" s="48">
        <v>9</v>
      </c>
      <c r="C250" s="48">
        <v>44</v>
      </c>
      <c r="D250" s="48">
        <v>56</v>
      </c>
      <c r="E250" s="48">
        <v>803</v>
      </c>
      <c r="F250" s="49">
        <v>3333</v>
      </c>
      <c r="G250" s="49">
        <v>4176</v>
      </c>
      <c r="H250" s="48">
        <v>11.7</v>
      </c>
      <c r="I250" s="48">
        <v>13.2</v>
      </c>
      <c r="J250" s="48">
        <v>13.4</v>
      </c>
      <c r="K250" s="37"/>
      <c r="L250" s="37"/>
      <c r="M250" s="37"/>
      <c r="N250" s="37"/>
    </row>
    <row r="251" spans="1:14" ht="14.5">
      <c r="A251" s="53" t="s">
        <v>695</v>
      </c>
      <c r="B251" s="48">
        <v>36</v>
      </c>
      <c r="C251" s="48">
        <v>115</v>
      </c>
      <c r="D251" s="48">
        <v>154</v>
      </c>
      <c r="E251" s="49">
        <v>2764</v>
      </c>
      <c r="F251" s="49">
        <v>9592</v>
      </c>
      <c r="G251" s="49">
        <v>13242</v>
      </c>
      <c r="H251" s="48">
        <v>12.9</v>
      </c>
      <c r="I251" s="48">
        <v>12</v>
      </c>
      <c r="J251" s="48">
        <v>11.7</v>
      </c>
      <c r="K251" s="37"/>
      <c r="L251" s="37"/>
      <c r="M251" s="37"/>
      <c r="N251" s="37"/>
    </row>
    <row r="252" spans="1:14" ht="14.5">
      <c r="A252" s="53" t="s">
        <v>696</v>
      </c>
      <c r="B252" s="48">
        <v>18</v>
      </c>
      <c r="C252" s="48">
        <v>65</v>
      </c>
      <c r="D252" s="48">
        <v>89</v>
      </c>
      <c r="E252" s="49">
        <v>1370</v>
      </c>
      <c r="F252" s="49">
        <v>4948</v>
      </c>
      <c r="G252" s="49">
        <v>6470</v>
      </c>
      <c r="H252" s="48">
        <v>13.3</v>
      </c>
      <c r="I252" s="48">
        <v>13.1</v>
      </c>
      <c r="J252" s="48">
        <v>13.7</v>
      </c>
      <c r="K252" s="37"/>
      <c r="L252" s="37"/>
      <c r="M252" s="37"/>
      <c r="N252" s="37"/>
    </row>
    <row r="253" spans="1:14" ht="14.5">
      <c r="A253" s="53" t="s">
        <v>697</v>
      </c>
      <c r="B253" s="48">
        <v>5</v>
      </c>
      <c r="C253" s="48">
        <v>19</v>
      </c>
      <c r="D253" s="48">
        <v>33</v>
      </c>
      <c r="E253" s="48">
        <v>355</v>
      </c>
      <c r="F253" s="49">
        <v>1740</v>
      </c>
      <c r="G253" s="49">
        <v>2164</v>
      </c>
      <c r="H253" s="48">
        <v>13.2</v>
      </c>
      <c r="I253" s="48">
        <v>11.2</v>
      </c>
      <c r="J253" s="48">
        <v>15.3</v>
      </c>
      <c r="K253" s="37"/>
      <c r="L253" s="37"/>
      <c r="M253" s="37"/>
      <c r="N253" s="37"/>
    </row>
    <row r="254" spans="1:14" ht="14.5">
      <c r="A254" s="53" t="s">
        <v>698</v>
      </c>
      <c r="B254" s="48">
        <v>8</v>
      </c>
      <c r="C254" s="48">
        <v>30</v>
      </c>
      <c r="D254" s="48">
        <v>33</v>
      </c>
      <c r="E254" s="48">
        <v>491</v>
      </c>
      <c r="F254" s="49">
        <v>2091</v>
      </c>
      <c r="G254" s="49">
        <v>2276</v>
      </c>
      <c r="H254" s="48">
        <v>15.4</v>
      </c>
      <c r="I254" s="48">
        <v>14.4</v>
      </c>
      <c r="J254" s="48">
        <v>14.7</v>
      </c>
      <c r="K254" s="37"/>
      <c r="L254" s="37"/>
      <c r="M254" s="37"/>
      <c r="N254" s="37"/>
    </row>
    <row r="255" spans="1:14" ht="14.5">
      <c r="A255" s="53" t="s">
        <v>699</v>
      </c>
      <c r="B255" s="48">
        <v>31</v>
      </c>
      <c r="C255" s="48">
        <v>117</v>
      </c>
      <c r="D255" s="48">
        <v>151</v>
      </c>
      <c r="E255" s="49">
        <v>2679</v>
      </c>
      <c r="F255" s="49">
        <v>8962</v>
      </c>
      <c r="G255" s="49">
        <v>11498</v>
      </c>
      <c r="H255" s="48">
        <v>11.5</v>
      </c>
      <c r="I255" s="48">
        <v>13</v>
      </c>
      <c r="J255" s="48">
        <v>13.1</v>
      </c>
      <c r="K255" s="37"/>
      <c r="L255" s="37"/>
      <c r="M255" s="37"/>
      <c r="N255" s="37"/>
    </row>
    <row r="256" spans="1:14" ht="14.5">
      <c r="A256" s="53" t="s">
        <v>522</v>
      </c>
      <c r="B256" s="48" t="s">
        <v>539</v>
      </c>
      <c r="C256" s="48" t="s">
        <v>539</v>
      </c>
      <c r="D256" s="48" t="s">
        <v>504</v>
      </c>
      <c r="E256" s="48" t="s">
        <v>539</v>
      </c>
      <c r="F256" s="48" t="s">
        <v>539</v>
      </c>
      <c r="G256" s="48" t="s">
        <v>504</v>
      </c>
      <c r="H256" s="48" t="s">
        <v>539</v>
      </c>
      <c r="I256" s="48" t="s">
        <v>539</v>
      </c>
      <c r="J256" s="48" t="s">
        <v>504</v>
      </c>
      <c r="K256" s="37"/>
      <c r="L256" s="37"/>
      <c r="M256" s="37"/>
      <c r="N256" s="37"/>
    </row>
    <row r="257" spans="1:14" ht="14.5">
      <c r="A257" s="51" t="s">
        <v>700</v>
      </c>
      <c r="B257" s="52"/>
      <c r="C257" s="52"/>
      <c r="D257" s="52"/>
      <c r="E257" s="52"/>
      <c r="F257" s="52"/>
      <c r="G257" s="52"/>
      <c r="H257" s="52"/>
      <c r="I257" s="52"/>
      <c r="J257" s="52"/>
      <c r="K257" s="37"/>
      <c r="L257" s="37"/>
      <c r="M257" s="37"/>
      <c r="N257" s="37"/>
    </row>
    <row r="258" spans="1:14" ht="14.5">
      <c r="A258" s="53" t="s">
        <v>701</v>
      </c>
      <c r="B258" s="48">
        <v>36</v>
      </c>
      <c r="C258" s="48">
        <v>124</v>
      </c>
      <c r="D258" s="48">
        <v>176</v>
      </c>
      <c r="E258" s="49">
        <v>2935</v>
      </c>
      <c r="F258" s="49">
        <v>10027</v>
      </c>
      <c r="G258" s="49">
        <v>14289</v>
      </c>
      <c r="H258" s="48">
        <v>12.4</v>
      </c>
      <c r="I258" s="48">
        <v>12.4</v>
      </c>
      <c r="J258" s="48">
        <v>12.3</v>
      </c>
      <c r="K258" s="37"/>
      <c r="L258" s="37"/>
      <c r="M258" s="37"/>
      <c r="N258" s="37"/>
    </row>
    <row r="259" spans="1:14" ht="14.5">
      <c r="A259" s="54" t="s">
        <v>702</v>
      </c>
      <c r="B259" s="48">
        <v>22</v>
      </c>
      <c r="C259" s="48">
        <v>65</v>
      </c>
      <c r="D259" s="48">
        <v>101</v>
      </c>
      <c r="E259" s="49">
        <v>1268</v>
      </c>
      <c r="F259" s="49">
        <v>4225</v>
      </c>
      <c r="G259" s="49">
        <v>5494</v>
      </c>
      <c r="H259" s="48">
        <v>17.600000000000001</v>
      </c>
      <c r="I259" s="48">
        <v>15.5</v>
      </c>
      <c r="J259" s="48">
        <v>18.3</v>
      </c>
      <c r="K259" s="37"/>
      <c r="L259" s="37"/>
      <c r="M259" s="37"/>
      <c r="N259" s="37"/>
    </row>
    <row r="260" spans="1:14" ht="14.5">
      <c r="A260" s="54" t="s">
        <v>703</v>
      </c>
      <c r="B260" s="48">
        <v>18</v>
      </c>
      <c r="C260" s="48">
        <v>63</v>
      </c>
      <c r="D260" s="48">
        <v>92</v>
      </c>
      <c r="E260" s="49">
        <v>1012</v>
      </c>
      <c r="F260" s="49">
        <v>4312</v>
      </c>
      <c r="G260" s="49">
        <v>5366</v>
      </c>
      <c r="H260" s="48">
        <v>17.5</v>
      </c>
      <c r="I260" s="48">
        <v>14.5</v>
      </c>
      <c r="J260" s="48">
        <v>17.2</v>
      </c>
      <c r="K260" s="37"/>
      <c r="L260" s="37"/>
      <c r="M260" s="37"/>
      <c r="N260" s="37"/>
    </row>
    <row r="261" spans="1:14" ht="14.5">
      <c r="A261" s="54" t="s">
        <v>704</v>
      </c>
      <c r="B261" s="48" t="s">
        <v>504</v>
      </c>
      <c r="C261" s="48">
        <v>12</v>
      </c>
      <c r="D261" s="48">
        <v>10</v>
      </c>
      <c r="E261" s="48" t="s">
        <v>504</v>
      </c>
      <c r="F261" s="48">
        <v>461</v>
      </c>
      <c r="G261" s="48">
        <v>416</v>
      </c>
      <c r="H261" s="48" t="s">
        <v>504</v>
      </c>
      <c r="I261" s="48">
        <v>27</v>
      </c>
      <c r="J261" s="48">
        <v>23.1</v>
      </c>
      <c r="K261" s="37"/>
      <c r="L261" s="37"/>
      <c r="M261" s="37"/>
      <c r="N261" s="37"/>
    </row>
    <row r="262" spans="1:14" ht="14.5">
      <c r="A262" s="54" t="s">
        <v>705</v>
      </c>
      <c r="B262" s="48">
        <v>15</v>
      </c>
      <c r="C262" s="48">
        <v>60</v>
      </c>
      <c r="D262" s="48">
        <v>101</v>
      </c>
      <c r="E262" s="48">
        <v>979</v>
      </c>
      <c r="F262" s="49">
        <v>4177</v>
      </c>
      <c r="G262" s="49">
        <v>5896</v>
      </c>
      <c r="H262" s="48">
        <v>15.1</v>
      </c>
      <c r="I262" s="48">
        <v>14.4</v>
      </c>
      <c r="J262" s="48">
        <v>17.2</v>
      </c>
      <c r="K262" s="37"/>
      <c r="L262" s="37"/>
      <c r="M262" s="37"/>
      <c r="N262" s="37"/>
    </row>
    <row r="263" spans="1:14" ht="14.5">
      <c r="A263" s="54" t="s">
        <v>706</v>
      </c>
      <c r="B263" s="48">
        <v>29</v>
      </c>
      <c r="C263" s="48">
        <v>104</v>
      </c>
      <c r="D263" s="48">
        <v>137</v>
      </c>
      <c r="E263" s="49">
        <v>2451</v>
      </c>
      <c r="F263" s="49">
        <v>8308</v>
      </c>
      <c r="G263" s="49">
        <v>12017</v>
      </c>
      <c r="H263" s="48">
        <v>11.9</v>
      </c>
      <c r="I263" s="48">
        <v>12.5</v>
      </c>
      <c r="J263" s="48">
        <v>11.4</v>
      </c>
      <c r="K263" s="37"/>
      <c r="L263" s="37"/>
      <c r="M263" s="37"/>
      <c r="N263" s="37"/>
    </row>
    <row r="264" spans="1:14" ht="14.5">
      <c r="A264" s="54" t="s">
        <v>707</v>
      </c>
      <c r="B264" s="48">
        <v>18</v>
      </c>
      <c r="C264" s="48">
        <v>72</v>
      </c>
      <c r="D264" s="48">
        <v>107</v>
      </c>
      <c r="E264" s="49">
        <v>1490</v>
      </c>
      <c r="F264" s="49">
        <v>5677</v>
      </c>
      <c r="G264" s="49">
        <v>8067</v>
      </c>
      <c r="H264" s="48">
        <v>12.3</v>
      </c>
      <c r="I264" s="48">
        <v>12.7</v>
      </c>
      <c r="J264" s="48">
        <v>13.2</v>
      </c>
      <c r="K264" s="37"/>
      <c r="L264" s="37"/>
      <c r="M264" s="37"/>
      <c r="N264" s="37"/>
    </row>
    <row r="265" spans="1:14" ht="14.5">
      <c r="A265" s="53" t="s">
        <v>708</v>
      </c>
      <c r="B265" s="48">
        <v>7</v>
      </c>
      <c r="C265" s="48">
        <v>22</v>
      </c>
      <c r="D265" s="48">
        <v>27</v>
      </c>
      <c r="E265" s="48">
        <v>802</v>
      </c>
      <c r="F265" s="49">
        <v>2048</v>
      </c>
      <c r="G265" s="49">
        <v>3085</v>
      </c>
      <c r="H265" s="48">
        <v>8.9</v>
      </c>
      <c r="I265" s="48">
        <v>10.7</v>
      </c>
      <c r="J265" s="48">
        <v>8.8000000000000007</v>
      </c>
      <c r="K265" s="37"/>
      <c r="L265" s="37"/>
      <c r="M265" s="37"/>
      <c r="N265" s="37"/>
    </row>
    <row r="266" spans="1:14" ht="14.5">
      <c r="A266" s="51" t="s">
        <v>709</v>
      </c>
      <c r="B266" s="52"/>
      <c r="C266" s="52"/>
      <c r="D266" s="52"/>
      <c r="E266" s="52"/>
      <c r="F266" s="52"/>
      <c r="G266" s="52"/>
      <c r="H266" s="52"/>
      <c r="I266" s="52"/>
      <c r="J266" s="52"/>
      <c r="K266" s="37"/>
      <c r="L266" s="37"/>
      <c r="M266" s="37"/>
      <c r="N266" s="37"/>
    </row>
    <row r="267" spans="1:14" ht="14.5">
      <c r="A267" s="53" t="s">
        <v>710</v>
      </c>
      <c r="B267" s="48">
        <v>38</v>
      </c>
      <c r="C267" s="48">
        <v>133</v>
      </c>
      <c r="D267" s="48">
        <v>181</v>
      </c>
      <c r="E267" s="49">
        <v>3103</v>
      </c>
      <c r="F267" s="49">
        <v>10795</v>
      </c>
      <c r="G267" s="49">
        <v>14842</v>
      </c>
      <c r="H267" s="48">
        <v>12.3</v>
      </c>
      <c r="I267" s="48">
        <v>12.3</v>
      </c>
      <c r="J267" s="48">
        <v>12.2</v>
      </c>
      <c r="K267" s="37"/>
      <c r="L267" s="37"/>
      <c r="M267" s="37"/>
      <c r="N267" s="37"/>
    </row>
    <row r="268" spans="1:14" ht="14.5">
      <c r="A268" s="54" t="s">
        <v>711</v>
      </c>
      <c r="B268" s="48">
        <v>24</v>
      </c>
      <c r="C268" s="48">
        <v>97</v>
      </c>
      <c r="D268" s="48">
        <v>111</v>
      </c>
      <c r="E268" s="49">
        <v>1864</v>
      </c>
      <c r="F268" s="49">
        <v>7065</v>
      </c>
      <c r="G268" s="49">
        <v>8908</v>
      </c>
      <c r="H268" s="48">
        <v>12.9</v>
      </c>
      <c r="I268" s="48">
        <v>13.8</v>
      </c>
      <c r="J268" s="48">
        <v>12.5</v>
      </c>
      <c r="K268" s="37"/>
      <c r="L268" s="37"/>
      <c r="M268" s="37"/>
      <c r="N268" s="37"/>
    </row>
    <row r="269" spans="1:14" ht="14.5">
      <c r="A269" s="54" t="s">
        <v>712</v>
      </c>
      <c r="B269" s="48">
        <v>33</v>
      </c>
      <c r="C269" s="48">
        <v>118</v>
      </c>
      <c r="D269" s="48">
        <v>157</v>
      </c>
      <c r="E269" s="49">
        <v>2722</v>
      </c>
      <c r="F269" s="49">
        <v>9277</v>
      </c>
      <c r="G269" s="49">
        <v>13173</v>
      </c>
      <c r="H269" s="48">
        <v>12.1</v>
      </c>
      <c r="I269" s="48">
        <v>12.8</v>
      </c>
      <c r="J269" s="48">
        <v>12</v>
      </c>
      <c r="K269" s="37"/>
      <c r="L269" s="37"/>
      <c r="M269" s="37"/>
      <c r="N269" s="37"/>
    </row>
    <row r="270" spans="1:14" ht="14.5">
      <c r="A270" s="54" t="s">
        <v>713</v>
      </c>
      <c r="B270" s="48">
        <v>27</v>
      </c>
      <c r="C270" s="48">
        <v>104</v>
      </c>
      <c r="D270" s="48">
        <v>123</v>
      </c>
      <c r="E270" s="49">
        <v>1993</v>
      </c>
      <c r="F270" s="49">
        <v>7482</v>
      </c>
      <c r="G270" s="49">
        <v>9701</v>
      </c>
      <c r="H270" s="48">
        <v>13.7</v>
      </c>
      <c r="I270" s="48">
        <v>13.9</v>
      </c>
      <c r="J270" s="48">
        <v>12.7</v>
      </c>
      <c r="K270" s="37"/>
      <c r="L270" s="37"/>
      <c r="M270" s="37"/>
      <c r="N270" s="37"/>
    </row>
    <row r="271" spans="1:14" ht="14.5">
      <c r="A271" s="54" t="s">
        <v>714</v>
      </c>
      <c r="B271" s="48">
        <v>25</v>
      </c>
      <c r="C271" s="48">
        <v>90</v>
      </c>
      <c r="D271" s="48">
        <v>117</v>
      </c>
      <c r="E271" s="49">
        <v>1969</v>
      </c>
      <c r="F271" s="49">
        <v>6478</v>
      </c>
      <c r="G271" s="49">
        <v>8917</v>
      </c>
      <c r="H271" s="48">
        <v>12.8</v>
      </c>
      <c r="I271" s="48">
        <v>14</v>
      </c>
      <c r="J271" s="48">
        <v>13.1</v>
      </c>
      <c r="K271" s="37"/>
      <c r="L271" s="37"/>
      <c r="M271" s="37"/>
      <c r="N271" s="37"/>
    </row>
    <row r="272" spans="1:14" ht="14.5">
      <c r="A272" s="54" t="s">
        <v>715</v>
      </c>
      <c r="B272" s="48">
        <v>26</v>
      </c>
      <c r="C272" s="48">
        <v>106</v>
      </c>
      <c r="D272" s="48">
        <v>119</v>
      </c>
      <c r="E272" s="49">
        <v>1978</v>
      </c>
      <c r="F272" s="49">
        <v>7875</v>
      </c>
      <c r="G272" s="49">
        <v>10012</v>
      </c>
      <c r="H272" s="48">
        <v>12.9</v>
      </c>
      <c r="I272" s="48">
        <v>13.4</v>
      </c>
      <c r="J272" s="48">
        <v>11.8</v>
      </c>
      <c r="K272" s="37"/>
      <c r="L272" s="37"/>
      <c r="M272" s="37"/>
      <c r="N272" s="37"/>
    </row>
    <row r="273" spans="1:14" ht="14.5">
      <c r="A273" s="54" t="s">
        <v>716</v>
      </c>
      <c r="B273" s="48">
        <v>37</v>
      </c>
      <c r="C273" s="48">
        <v>124</v>
      </c>
      <c r="D273" s="48">
        <v>164</v>
      </c>
      <c r="E273" s="49">
        <v>2976</v>
      </c>
      <c r="F273" s="49">
        <v>10169</v>
      </c>
      <c r="G273" s="49">
        <v>13342</v>
      </c>
      <c r="H273" s="48">
        <v>12.3</v>
      </c>
      <c r="I273" s="48">
        <v>12.2</v>
      </c>
      <c r="J273" s="48">
        <v>12.3</v>
      </c>
      <c r="K273" s="37"/>
      <c r="L273" s="37"/>
      <c r="M273" s="37"/>
      <c r="N273" s="37"/>
    </row>
    <row r="274" spans="1:14" ht="14.5">
      <c r="A274" s="54" t="s">
        <v>717</v>
      </c>
      <c r="B274" s="48">
        <v>8</v>
      </c>
      <c r="C274" s="48">
        <v>35</v>
      </c>
      <c r="D274" s="48">
        <v>39</v>
      </c>
      <c r="E274" s="48">
        <v>727</v>
      </c>
      <c r="F274" s="49">
        <v>2815</v>
      </c>
      <c r="G274" s="49">
        <v>3364</v>
      </c>
      <c r="H274" s="48">
        <v>10.3</v>
      </c>
      <c r="I274" s="48">
        <v>12.5</v>
      </c>
      <c r="J274" s="48">
        <v>11.5</v>
      </c>
      <c r="K274" s="37"/>
      <c r="L274" s="37"/>
      <c r="M274" s="37"/>
      <c r="N274" s="37"/>
    </row>
    <row r="275" spans="1:14" ht="14.5">
      <c r="A275" s="54" t="s">
        <v>718</v>
      </c>
      <c r="B275" s="48">
        <v>32</v>
      </c>
      <c r="C275" s="48">
        <v>116</v>
      </c>
      <c r="D275" s="48">
        <v>149</v>
      </c>
      <c r="E275" s="49">
        <v>2413</v>
      </c>
      <c r="F275" s="49">
        <v>8910</v>
      </c>
      <c r="G275" s="49">
        <v>11140</v>
      </c>
      <c r="H275" s="48">
        <v>13.4</v>
      </c>
      <c r="I275" s="48">
        <v>13</v>
      </c>
      <c r="J275" s="48">
        <v>13.4</v>
      </c>
      <c r="K275" s="37"/>
      <c r="L275" s="37"/>
      <c r="M275" s="37"/>
      <c r="N275" s="37"/>
    </row>
    <row r="276" spans="1:14" ht="14.5">
      <c r="A276" s="54" t="s">
        <v>719</v>
      </c>
      <c r="B276" s="48">
        <v>24</v>
      </c>
      <c r="C276" s="48">
        <v>64</v>
      </c>
      <c r="D276" s="48">
        <v>105</v>
      </c>
      <c r="E276" s="49">
        <v>1529</v>
      </c>
      <c r="F276" s="49">
        <v>4598</v>
      </c>
      <c r="G276" s="49">
        <v>6407</v>
      </c>
      <c r="H276" s="48">
        <v>15.8</v>
      </c>
      <c r="I276" s="48">
        <v>13.9</v>
      </c>
      <c r="J276" s="48">
        <v>16.3</v>
      </c>
      <c r="K276" s="37"/>
      <c r="L276" s="37"/>
      <c r="M276" s="37"/>
      <c r="N276" s="37"/>
    </row>
    <row r="277" spans="1:14" ht="14.5">
      <c r="A277" s="51" t="s">
        <v>720</v>
      </c>
      <c r="B277" s="52"/>
      <c r="C277" s="52"/>
      <c r="D277" s="52"/>
      <c r="E277" s="52"/>
      <c r="F277" s="52"/>
      <c r="G277" s="52"/>
      <c r="H277" s="52"/>
      <c r="I277" s="52"/>
      <c r="J277" s="52"/>
      <c r="K277" s="37"/>
      <c r="L277" s="37"/>
      <c r="M277" s="37"/>
      <c r="N277" s="37"/>
    </row>
    <row r="278" spans="1:14" ht="14.5">
      <c r="A278" s="53" t="s">
        <v>721</v>
      </c>
      <c r="B278" s="48">
        <v>5</v>
      </c>
      <c r="C278" s="48">
        <v>19</v>
      </c>
      <c r="D278" s="48">
        <v>28</v>
      </c>
      <c r="E278" s="48">
        <v>329</v>
      </c>
      <c r="F278" s="49">
        <v>1285</v>
      </c>
      <c r="G278" s="49">
        <v>1998</v>
      </c>
      <c r="H278" s="48">
        <v>16</v>
      </c>
      <c r="I278" s="48">
        <v>14.8</v>
      </c>
      <c r="J278" s="48">
        <v>13.8</v>
      </c>
      <c r="K278" s="37"/>
      <c r="L278" s="37"/>
      <c r="M278" s="37"/>
      <c r="N278" s="37"/>
    </row>
    <row r="279" spans="1:14" ht="14.5">
      <c r="A279" s="53" t="s">
        <v>722</v>
      </c>
      <c r="B279" s="48">
        <v>6</v>
      </c>
      <c r="C279" s="48">
        <v>22</v>
      </c>
      <c r="D279" s="48">
        <v>39</v>
      </c>
      <c r="E279" s="48">
        <v>329</v>
      </c>
      <c r="F279" s="49">
        <v>1328</v>
      </c>
      <c r="G279" s="49">
        <v>2042</v>
      </c>
      <c r="H279" s="48">
        <v>17.3</v>
      </c>
      <c r="I279" s="48">
        <v>16.899999999999999</v>
      </c>
      <c r="J279" s="48">
        <v>19.3</v>
      </c>
      <c r="K279" s="37"/>
      <c r="L279" s="37"/>
      <c r="M279" s="37"/>
      <c r="N279" s="37"/>
    </row>
    <row r="280" spans="1:14" ht="14.5">
      <c r="A280" s="53" t="s">
        <v>723</v>
      </c>
      <c r="B280" s="48">
        <v>9</v>
      </c>
      <c r="C280" s="48">
        <v>32</v>
      </c>
      <c r="D280" s="48">
        <v>38</v>
      </c>
      <c r="E280" s="48">
        <v>725</v>
      </c>
      <c r="F280" s="49">
        <v>2436</v>
      </c>
      <c r="G280" s="49">
        <v>3041</v>
      </c>
      <c r="H280" s="48">
        <v>12.6</v>
      </c>
      <c r="I280" s="48">
        <v>13.1</v>
      </c>
      <c r="J280" s="48">
        <v>12.4</v>
      </c>
      <c r="K280" s="37"/>
      <c r="L280" s="37"/>
      <c r="M280" s="37"/>
      <c r="N280" s="37"/>
    </row>
    <row r="281" spans="1:14" ht="14.5">
      <c r="A281" s="53" t="s">
        <v>724</v>
      </c>
      <c r="B281" s="48">
        <v>13</v>
      </c>
      <c r="C281" s="48">
        <v>35</v>
      </c>
      <c r="D281" s="48">
        <v>55</v>
      </c>
      <c r="E281" s="48">
        <v>767</v>
      </c>
      <c r="F281" s="49">
        <v>2521</v>
      </c>
      <c r="G281" s="49">
        <v>3324</v>
      </c>
      <c r="H281" s="48">
        <v>17.5</v>
      </c>
      <c r="I281" s="48">
        <v>14</v>
      </c>
      <c r="J281" s="48">
        <v>16.399999999999999</v>
      </c>
      <c r="K281" s="37"/>
      <c r="L281" s="37"/>
      <c r="M281" s="37"/>
      <c r="N281" s="37"/>
    </row>
    <row r="282" spans="1:14" ht="14.5">
      <c r="A282" s="53" t="s">
        <v>725</v>
      </c>
      <c r="B282" s="48">
        <v>10</v>
      </c>
      <c r="C282" s="48">
        <v>33</v>
      </c>
      <c r="D282" s="48">
        <v>50</v>
      </c>
      <c r="E282" s="49">
        <v>1005</v>
      </c>
      <c r="F282" s="49">
        <v>2780</v>
      </c>
      <c r="G282" s="49">
        <v>4278</v>
      </c>
      <c r="H282" s="48">
        <v>9.6</v>
      </c>
      <c r="I282" s="48">
        <v>11.8</v>
      </c>
      <c r="J282" s="48">
        <v>11.7</v>
      </c>
      <c r="K282" s="37"/>
      <c r="L282" s="37"/>
      <c r="M282" s="37"/>
      <c r="N282" s="37"/>
    </row>
    <row r="283" spans="1:14" ht="14.5">
      <c r="A283" s="51" t="s">
        <v>726</v>
      </c>
      <c r="B283" s="52"/>
      <c r="C283" s="52"/>
      <c r="D283" s="52"/>
      <c r="E283" s="52"/>
      <c r="F283" s="52"/>
      <c r="G283" s="52"/>
      <c r="H283" s="52"/>
      <c r="I283" s="52"/>
      <c r="J283" s="52"/>
      <c r="K283" s="37"/>
      <c r="L283" s="37"/>
      <c r="M283" s="37"/>
      <c r="N283" s="37"/>
    </row>
    <row r="284" spans="1:14" ht="14.5">
      <c r="A284" s="53" t="s">
        <v>727</v>
      </c>
      <c r="B284" s="48">
        <v>26</v>
      </c>
      <c r="C284" s="48">
        <v>86</v>
      </c>
      <c r="D284" s="48">
        <v>119</v>
      </c>
      <c r="E284" s="49">
        <v>1755</v>
      </c>
      <c r="F284" s="49">
        <v>7024</v>
      </c>
      <c r="G284" s="49">
        <v>8989</v>
      </c>
      <c r="H284" s="48">
        <v>14.8</v>
      </c>
      <c r="I284" s="48">
        <v>12.3</v>
      </c>
      <c r="J284" s="48">
        <v>13.2</v>
      </c>
      <c r="K284" s="37"/>
      <c r="L284" s="37"/>
      <c r="M284" s="37"/>
      <c r="N284" s="37"/>
    </row>
    <row r="285" spans="1:14" ht="14.5">
      <c r="A285" s="53" t="s">
        <v>728</v>
      </c>
      <c r="B285" s="48">
        <v>7</v>
      </c>
      <c r="C285" s="48">
        <v>33</v>
      </c>
      <c r="D285" s="48">
        <v>32</v>
      </c>
      <c r="E285" s="48">
        <v>455</v>
      </c>
      <c r="F285" s="49">
        <v>2114</v>
      </c>
      <c r="G285" s="49">
        <v>2303</v>
      </c>
      <c r="H285" s="48">
        <v>16.3</v>
      </c>
      <c r="I285" s="48">
        <v>15.5</v>
      </c>
      <c r="J285" s="48">
        <v>14.1</v>
      </c>
      <c r="K285" s="37"/>
      <c r="L285" s="37"/>
      <c r="M285" s="37"/>
      <c r="N285" s="37"/>
    </row>
    <row r="286" spans="1:14" ht="14.5">
      <c r="A286" s="53" t="s">
        <v>729</v>
      </c>
      <c r="B286" s="48">
        <v>6</v>
      </c>
      <c r="C286" s="48">
        <v>29</v>
      </c>
      <c r="D286" s="48">
        <v>39</v>
      </c>
      <c r="E286" s="48">
        <v>461</v>
      </c>
      <c r="F286" s="49">
        <v>2484</v>
      </c>
      <c r="G286" s="49">
        <v>3089</v>
      </c>
      <c r="H286" s="48">
        <v>14</v>
      </c>
      <c r="I286" s="48">
        <v>11.8</v>
      </c>
      <c r="J286" s="48">
        <v>12.7</v>
      </c>
      <c r="K286" s="37"/>
      <c r="L286" s="37"/>
      <c r="M286" s="37"/>
      <c r="N286" s="37"/>
    </row>
    <row r="287" spans="1:14" ht="14.5">
      <c r="A287" s="53" t="s">
        <v>730</v>
      </c>
      <c r="B287" s="48">
        <v>4</v>
      </c>
      <c r="C287" s="48">
        <v>21</v>
      </c>
      <c r="D287" s="48">
        <v>24</v>
      </c>
      <c r="E287" s="48">
        <v>389</v>
      </c>
      <c r="F287" s="49">
        <v>1884</v>
      </c>
      <c r="G287" s="49">
        <v>2158</v>
      </c>
      <c r="H287" s="48">
        <v>9.6999999999999993</v>
      </c>
      <c r="I287" s="48">
        <v>11</v>
      </c>
      <c r="J287" s="48">
        <v>11.1</v>
      </c>
      <c r="K287" s="37"/>
      <c r="L287" s="37"/>
      <c r="M287" s="37"/>
      <c r="N287" s="37"/>
    </row>
    <row r="288" spans="1:14" ht="14.5">
      <c r="A288" s="51" t="s">
        <v>731</v>
      </c>
      <c r="B288" s="52"/>
      <c r="C288" s="52"/>
      <c r="D288" s="52"/>
      <c r="E288" s="52"/>
      <c r="F288" s="52"/>
      <c r="G288" s="52"/>
      <c r="H288" s="52"/>
      <c r="I288" s="52"/>
      <c r="J288" s="52"/>
      <c r="K288" s="37"/>
      <c r="L288" s="37"/>
      <c r="M288" s="37"/>
      <c r="N288" s="37"/>
    </row>
    <row r="289" spans="1:14" ht="14.5">
      <c r="A289" s="53" t="s">
        <v>732</v>
      </c>
      <c r="B289" s="48">
        <v>37</v>
      </c>
      <c r="C289" s="48">
        <v>124</v>
      </c>
      <c r="D289" s="48">
        <v>169</v>
      </c>
      <c r="E289" s="49">
        <v>2909</v>
      </c>
      <c r="F289" s="49">
        <v>9858</v>
      </c>
      <c r="G289" s="49">
        <v>13867</v>
      </c>
      <c r="H289" s="48">
        <v>12.6</v>
      </c>
      <c r="I289" s="48">
        <v>12.6</v>
      </c>
      <c r="J289" s="48">
        <v>12.2</v>
      </c>
      <c r="K289" s="37"/>
      <c r="L289" s="37"/>
      <c r="M289" s="37"/>
      <c r="N289" s="37"/>
    </row>
    <row r="290" spans="1:14" ht="14.5">
      <c r="A290" s="53" t="s">
        <v>733</v>
      </c>
      <c r="B290" s="48">
        <v>16</v>
      </c>
      <c r="C290" s="48">
        <v>71</v>
      </c>
      <c r="D290" s="48">
        <v>105</v>
      </c>
      <c r="E290" s="49">
        <v>1140</v>
      </c>
      <c r="F290" s="49">
        <v>5105</v>
      </c>
      <c r="G290" s="49">
        <v>7345</v>
      </c>
      <c r="H290" s="48">
        <v>13.9</v>
      </c>
      <c r="I290" s="48">
        <v>13.9</v>
      </c>
      <c r="J290" s="48">
        <v>14.3</v>
      </c>
      <c r="K290" s="37"/>
      <c r="L290" s="37"/>
      <c r="M290" s="37"/>
      <c r="N290" s="37"/>
    </row>
    <row r="291" spans="1:14" ht="14.5">
      <c r="A291" s="53" t="s">
        <v>734</v>
      </c>
      <c r="B291" s="48">
        <v>7</v>
      </c>
      <c r="C291" s="48">
        <v>37</v>
      </c>
      <c r="D291" s="48">
        <v>55</v>
      </c>
      <c r="E291" s="48">
        <v>591</v>
      </c>
      <c r="F291" s="49">
        <v>2017</v>
      </c>
      <c r="G291" s="49">
        <v>3855</v>
      </c>
      <c r="H291" s="48">
        <v>12.5</v>
      </c>
      <c r="I291" s="48">
        <v>18.2</v>
      </c>
      <c r="J291" s="48">
        <v>14.1</v>
      </c>
      <c r="K291" s="37"/>
      <c r="L291" s="37"/>
      <c r="M291" s="37"/>
      <c r="N291" s="37"/>
    </row>
    <row r="292" spans="1:14" ht="14.5">
      <c r="A292" s="53" t="s">
        <v>735</v>
      </c>
      <c r="B292" s="48">
        <v>14</v>
      </c>
      <c r="C292" s="48">
        <v>37</v>
      </c>
      <c r="D292" s="48">
        <v>68</v>
      </c>
      <c r="E292" s="48">
        <v>772</v>
      </c>
      <c r="F292" s="49">
        <v>2673</v>
      </c>
      <c r="G292" s="49">
        <v>4775</v>
      </c>
      <c r="H292" s="48">
        <v>18.399999999999999</v>
      </c>
      <c r="I292" s="48">
        <v>13.9</v>
      </c>
      <c r="J292" s="48">
        <v>14.2</v>
      </c>
      <c r="K292" s="37"/>
      <c r="L292" s="37"/>
      <c r="M292" s="37"/>
      <c r="N292" s="37"/>
    </row>
    <row r="293" spans="1:14" ht="14.5">
      <c r="A293" s="53" t="s">
        <v>736</v>
      </c>
      <c r="B293" s="48">
        <v>9</v>
      </c>
      <c r="C293" s="48">
        <v>30</v>
      </c>
      <c r="D293" s="48">
        <v>50</v>
      </c>
      <c r="E293" s="48">
        <v>777</v>
      </c>
      <c r="F293" s="49">
        <v>2415</v>
      </c>
      <c r="G293" s="49">
        <v>3776</v>
      </c>
      <c r="H293" s="48">
        <v>11.6</v>
      </c>
      <c r="I293" s="48">
        <v>12.5</v>
      </c>
      <c r="J293" s="48">
        <v>13.1</v>
      </c>
      <c r="K293" s="37"/>
      <c r="L293" s="37"/>
      <c r="M293" s="37"/>
      <c r="N293" s="37"/>
    </row>
    <row r="294" spans="1:14" ht="14.5">
      <c r="A294" s="53" t="s">
        <v>737</v>
      </c>
      <c r="B294" s="48">
        <v>19</v>
      </c>
      <c r="C294" s="48">
        <v>73</v>
      </c>
      <c r="D294" s="48">
        <v>86</v>
      </c>
      <c r="E294" s="49">
        <v>1339</v>
      </c>
      <c r="F294" s="49">
        <v>4965</v>
      </c>
      <c r="G294" s="49">
        <v>5961</v>
      </c>
      <c r="H294" s="48">
        <v>13.9</v>
      </c>
      <c r="I294" s="48">
        <v>14.8</v>
      </c>
      <c r="J294" s="48">
        <v>14.4</v>
      </c>
      <c r="K294" s="37"/>
      <c r="L294" s="37"/>
      <c r="M294" s="37"/>
      <c r="N294" s="37"/>
    </row>
    <row r="295" spans="1:14" ht="14.5">
      <c r="A295" s="53" t="s">
        <v>738</v>
      </c>
      <c r="B295" s="48">
        <v>27</v>
      </c>
      <c r="C295" s="48">
        <v>96</v>
      </c>
      <c r="D295" s="48">
        <v>108</v>
      </c>
      <c r="E295" s="49">
        <v>1953</v>
      </c>
      <c r="F295" s="49">
        <v>7056</v>
      </c>
      <c r="G295" s="49">
        <v>8713</v>
      </c>
      <c r="H295" s="48">
        <v>13.7</v>
      </c>
      <c r="I295" s="48">
        <v>13.6</v>
      </c>
      <c r="J295" s="48">
        <v>12.4</v>
      </c>
      <c r="K295" s="37"/>
      <c r="L295" s="37"/>
      <c r="M295" s="37"/>
      <c r="N295" s="37"/>
    </row>
    <row r="296" spans="1:14" ht="14.5">
      <c r="A296" s="53" t="s">
        <v>739</v>
      </c>
      <c r="B296" s="48">
        <v>9</v>
      </c>
      <c r="C296" s="48">
        <v>25</v>
      </c>
      <c r="D296" s="48">
        <v>50</v>
      </c>
      <c r="E296" s="48">
        <v>560</v>
      </c>
      <c r="F296" s="49">
        <v>1629</v>
      </c>
      <c r="G296" s="49">
        <v>3367</v>
      </c>
      <c r="H296" s="48">
        <v>16.7</v>
      </c>
      <c r="I296" s="48">
        <v>15.2</v>
      </c>
      <c r="J296" s="48">
        <v>14.9</v>
      </c>
      <c r="K296" s="37"/>
      <c r="L296" s="37"/>
      <c r="M296" s="37"/>
      <c r="N296" s="37"/>
    </row>
    <row r="297" spans="1:14" ht="14.5">
      <c r="A297" s="53" t="s">
        <v>740</v>
      </c>
      <c r="B297" s="48">
        <v>4</v>
      </c>
      <c r="C297" s="48">
        <v>15</v>
      </c>
      <c r="D297" s="48">
        <v>21</v>
      </c>
      <c r="E297" s="48">
        <v>265</v>
      </c>
      <c r="F297" s="49">
        <v>1085</v>
      </c>
      <c r="G297" s="49">
        <v>1120</v>
      </c>
      <c r="H297" s="48">
        <v>15</v>
      </c>
      <c r="I297" s="48">
        <v>14.2</v>
      </c>
      <c r="J297" s="48">
        <v>18.8</v>
      </c>
      <c r="K297" s="37"/>
      <c r="L297" s="37"/>
      <c r="M297" s="37"/>
      <c r="N297" s="37"/>
    </row>
    <row r="298" spans="1:14" ht="14.5">
      <c r="A298" s="53" t="s">
        <v>741</v>
      </c>
      <c r="B298" s="48" t="s">
        <v>504</v>
      </c>
      <c r="C298" s="48" t="s">
        <v>504</v>
      </c>
      <c r="D298" s="48" t="s">
        <v>504</v>
      </c>
      <c r="E298" s="48" t="s">
        <v>504</v>
      </c>
      <c r="F298" s="48" t="s">
        <v>504</v>
      </c>
      <c r="G298" s="48">
        <v>456</v>
      </c>
      <c r="H298" s="48" t="s">
        <v>504</v>
      </c>
      <c r="I298" s="48" t="s">
        <v>504</v>
      </c>
      <c r="J298" s="48" t="s">
        <v>504</v>
      </c>
      <c r="K298" s="37"/>
      <c r="L298" s="37"/>
      <c r="M298" s="37"/>
      <c r="N298" s="37"/>
    </row>
    <row r="299" spans="1:14" ht="14.5">
      <c r="A299" s="53" t="s">
        <v>742</v>
      </c>
      <c r="B299" s="48" t="s">
        <v>504</v>
      </c>
      <c r="C299" s="48">
        <v>3</v>
      </c>
      <c r="D299" s="48">
        <v>5</v>
      </c>
      <c r="E299" s="48" t="s">
        <v>504</v>
      </c>
      <c r="F299" s="48">
        <v>288</v>
      </c>
      <c r="G299" s="48">
        <v>570</v>
      </c>
      <c r="H299" s="48" t="s">
        <v>504</v>
      </c>
      <c r="I299" s="48">
        <v>10</v>
      </c>
      <c r="J299" s="48">
        <v>9.4</v>
      </c>
      <c r="K299" s="37"/>
      <c r="L299" s="37"/>
      <c r="M299" s="37"/>
      <c r="N299" s="37"/>
    </row>
    <row r="300" spans="1:14" ht="14.5">
      <c r="A300" s="53" t="s">
        <v>743</v>
      </c>
      <c r="B300" s="48">
        <v>10</v>
      </c>
      <c r="C300" s="48">
        <v>27</v>
      </c>
      <c r="D300" s="48">
        <v>41</v>
      </c>
      <c r="E300" s="48">
        <v>669</v>
      </c>
      <c r="F300" s="49">
        <v>2043</v>
      </c>
      <c r="G300" s="49">
        <v>2566</v>
      </c>
      <c r="H300" s="48">
        <v>15.6</v>
      </c>
      <c r="I300" s="48">
        <v>13.4</v>
      </c>
      <c r="J300" s="48">
        <v>16.2</v>
      </c>
      <c r="K300" s="37"/>
      <c r="L300" s="37"/>
      <c r="M300" s="37"/>
      <c r="N300" s="37"/>
    </row>
    <row r="301" spans="1:14" ht="14.5">
      <c r="A301" s="51" t="s">
        <v>744</v>
      </c>
      <c r="B301" s="52"/>
      <c r="C301" s="52"/>
      <c r="D301" s="52"/>
      <c r="E301" s="52"/>
      <c r="F301" s="52"/>
      <c r="G301" s="52"/>
      <c r="H301" s="52"/>
      <c r="I301" s="52"/>
      <c r="J301" s="52"/>
      <c r="K301" s="37"/>
      <c r="L301" s="37"/>
      <c r="M301" s="37"/>
      <c r="N301" s="37"/>
    </row>
    <row r="302" spans="1:14" ht="14.5">
      <c r="A302" s="53" t="s">
        <v>745</v>
      </c>
      <c r="B302" s="48">
        <v>4</v>
      </c>
      <c r="C302" s="48">
        <v>15</v>
      </c>
      <c r="D302" s="48">
        <v>21</v>
      </c>
      <c r="E302" s="48">
        <v>355</v>
      </c>
      <c r="F302" s="49">
        <v>1303</v>
      </c>
      <c r="G302" s="49">
        <v>1740</v>
      </c>
      <c r="H302" s="48">
        <v>10.7</v>
      </c>
      <c r="I302" s="48">
        <v>11.1</v>
      </c>
      <c r="J302" s="48">
        <v>12.3</v>
      </c>
      <c r="K302" s="37"/>
      <c r="L302" s="37"/>
      <c r="M302" s="37"/>
      <c r="N302" s="37"/>
    </row>
    <row r="303" spans="1:14" ht="14.5">
      <c r="A303" s="51" t="s">
        <v>770</v>
      </c>
      <c r="B303" s="52"/>
      <c r="C303" s="52"/>
      <c r="D303" s="52"/>
      <c r="E303" s="52"/>
      <c r="F303" s="52"/>
      <c r="G303" s="52"/>
      <c r="H303" s="52"/>
      <c r="I303" s="52"/>
      <c r="J303" s="52"/>
      <c r="K303" s="37"/>
      <c r="L303" s="37"/>
      <c r="M303" s="37"/>
      <c r="N303" s="37"/>
    </row>
    <row r="304" spans="1:14" ht="14.5">
      <c r="A304" s="53" t="s">
        <v>771</v>
      </c>
      <c r="B304" s="48" t="s">
        <v>504</v>
      </c>
      <c r="C304" s="48" t="s">
        <v>504</v>
      </c>
      <c r="D304" s="48">
        <v>1</v>
      </c>
      <c r="E304" s="48" t="s">
        <v>504</v>
      </c>
      <c r="F304" s="48" t="s">
        <v>504</v>
      </c>
      <c r="G304" s="48">
        <v>827</v>
      </c>
      <c r="H304" s="48" t="s">
        <v>504</v>
      </c>
      <c r="I304" s="48" t="s">
        <v>504</v>
      </c>
      <c r="J304" s="48">
        <v>1.3</v>
      </c>
      <c r="K304" s="37"/>
      <c r="L304" s="37"/>
      <c r="M304" s="37"/>
      <c r="N304" s="37"/>
    </row>
    <row r="305" spans="1:14" ht="14.5">
      <c r="A305" s="53" t="s">
        <v>772</v>
      </c>
      <c r="B305" s="48">
        <v>3</v>
      </c>
      <c r="C305" s="48">
        <v>6</v>
      </c>
      <c r="D305" s="48">
        <v>10</v>
      </c>
      <c r="E305" s="48">
        <v>575</v>
      </c>
      <c r="F305" s="49">
        <v>1384</v>
      </c>
      <c r="G305" s="49">
        <v>2518</v>
      </c>
      <c r="H305" s="48">
        <v>5.2</v>
      </c>
      <c r="I305" s="48">
        <v>4.0999999999999996</v>
      </c>
      <c r="J305" s="48">
        <v>4</v>
      </c>
      <c r="K305" s="37"/>
      <c r="L305" s="37"/>
      <c r="M305" s="37"/>
      <c r="N305" s="37"/>
    </row>
    <row r="306" spans="1:14" ht="14.5">
      <c r="A306" s="53" t="s">
        <v>500</v>
      </c>
      <c r="B306" s="48">
        <v>4</v>
      </c>
      <c r="C306" s="48">
        <v>5</v>
      </c>
      <c r="D306" s="48">
        <v>12</v>
      </c>
      <c r="E306" s="48">
        <v>523</v>
      </c>
      <c r="F306" s="48">
        <v>705</v>
      </c>
      <c r="G306" s="49">
        <v>1637</v>
      </c>
      <c r="H306" s="48">
        <v>8.1999999999999993</v>
      </c>
      <c r="I306" s="48">
        <v>7.6</v>
      </c>
      <c r="J306" s="48">
        <v>7.3</v>
      </c>
      <c r="K306" s="37"/>
      <c r="L306" s="37"/>
      <c r="M306" s="37"/>
      <c r="N306" s="37"/>
    </row>
    <row r="307" spans="1:14" ht="14.5">
      <c r="A307" s="53" t="s">
        <v>773</v>
      </c>
      <c r="B307" s="48">
        <v>10</v>
      </c>
      <c r="C307" s="48">
        <v>22</v>
      </c>
      <c r="D307" s="48">
        <v>45</v>
      </c>
      <c r="E307" s="48">
        <v>964</v>
      </c>
      <c r="F307" s="49">
        <v>2590</v>
      </c>
      <c r="G307" s="49">
        <v>3824</v>
      </c>
      <c r="H307" s="48">
        <v>10.3</v>
      </c>
      <c r="I307" s="48">
        <v>8.6999999999999993</v>
      </c>
      <c r="J307" s="48">
        <v>11.7</v>
      </c>
      <c r="K307" s="37"/>
      <c r="L307" s="37"/>
      <c r="M307" s="37"/>
      <c r="N307" s="37"/>
    </row>
    <row r="308" spans="1:14" ht="14.5">
      <c r="A308" s="53" t="s">
        <v>774</v>
      </c>
      <c r="B308" s="48">
        <v>5</v>
      </c>
      <c r="C308" s="48">
        <v>14</v>
      </c>
      <c r="D308" s="48">
        <v>39</v>
      </c>
      <c r="E308" s="48">
        <v>415</v>
      </c>
      <c r="F308" s="49">
        <v>1458</v>
      </c>
      <c r="G308" s="49">
        <v>2872</v>
      </c>
      <c r="H308" s="48">
        <v>10.9</v>
      </c>
      <c r="I308" s="48">
        <v>9.8000000000000007</v>
      </c>
      <c r="J308" s="48">
        <v>13.5</v>
      </c>
      <c r="K308" s="37"/>
      <c r="L308" s="37"/>
      <c r="M308" s="37"/>
      <c r="N308" s="37"/>
    </row>
    <row r="309" spans="1:14" ht="14.5">
      <c r="A309" s="53" t="s">
        <v>775</v>
      </c>
      <c r="B309" s="48">
        <v>16</v>
      </c>
      <c r="C309" s="48">
        <v>54</v>
      </c>
      <c r="D309" s="48">
        <v>59</v>
      </c>
      <c r="E309" s="48">
        <v>831</v>
      </c>
      <c r="F309" s="49">
        <v>3724</v>
      </c>
      <c r="G309" s="49">
        <v>3756</v>
      </c>
      <c r="H309" s="48">
        <v>19</v>
      </c>
      <c r="I309" s="48">
        <v>14.6</v>
      </c>
      <c r="J309" s="48">
        <v>15.6</v>
      </c>
      <c r="K309" s="37"/>
      <c r="L309" s="37"/>
      <c r="M309" s="37"/>
      <c r="N309" s="37"/>
    </row>
    <row r="310" spans="1:14" ht="14.5">
      <c r="A310" s="53" t="s">
        <v>776</v>
      </c>
      <c r="B310" s="48">
        <v>6</v>
      </c>
      <c r="C310" s="48">
        <v>44</v>
      </c>
      <c r="D310" s="48">
        <v>38</v>
      </c>
      <c r="E310" s="48">
        <v>274</v>
      </c>
      <c r="F310" s="49">
        <v>2049</v>
      </c>
      <c r="G310" s="49">
        <v>1940</v>
      </c>
      <c r="H310" s="48">
        <v>20.3</v>
      </c>
      <c r="I310" s="48">
        <v>21.3</v>
      </c>
      <c r="J310" s="48">
        <v>19.600000000000001</v>
      </c>
      <c r="K310" s="37"/>
      <c r="L310" s="37"/>
      <c r="M310" s="37"/>
      <c r="N310" s="37"/>
    </row>
    <row r="311" spans="1:14" ht="14.5">
      <c r="A311" s="64"/>
      <c r="B311" s="37"/>
      <c r="C311" s="37"/>
      <c r="D311" s="37"/>
      <c r="E311" s="37"/>
      <c r="F311" s="37"/>
      <c r="G311" s="37"/>
      <c r="H311" s="37"/>
      <c r="I311" s="37"/>
      <c r="J311" s="65"/>
      <c r="K311" s="37"/>
      <c r="L311" s="37"/>
      <c r="M311" s="37"/>
      <c r="N311" s="37"/>
    </row>
    <row r="312" spans="1:14" ht="14.5">
      <c r="A312" s="114" t="s">
        <v>777</v>
      </c>
      <c r="B312" s="115"/>
      <c r="C312" s="115"/>
      <c r="D312" s="115"/>
      <c r="E312" s="115"/>
      <c r="F312" s="115"/>
      <c r="G312" s="115"/>
      <c r="H312" s="115"/>
      <c r="I312" s="115"/>
      <c r="J312" s="115"/>
      <c r="K312" s="59"/>
      <c r="L312" s="59"/>
      <c r="M312" s="59"/>
      <c r="N312" s="37"/>
    </row>
    <row r="313" spans="1:14" ht="14.5">
      <c r="A313" s="37"/>
      <c r="B313" s="37"/>
      <c r="C313" s="37"/>
      <c r="D313" s="37"/>
      <c r="E313" s="37"/>
      <c r="F313" s="37"/>
      <c r="G313" s="37"/>
      <c r="H313" s="37"/>
      <c r="I313" s="37"/>
      <c r="J313" s="37"/>
      <c r="K313" s="37"/>
      <c r="L313" s="37"/>
      <c r="M313" s="37"/>
      <c r="N313" s="37"/>
    </row>
    <row r="314" spans="1:14" ht="14.5">
      <c r="A314" s="37"/>
      <c r="B314" s="37"/>
      <c r="C314" s="37"/>
      <c r="D314" s="37"/>
      <c r="E314" s="37"/>
      <c r="F314" s="37"/>
      <c r="G314" s="37"/>
      <c r="H314" s="37"/>
      <c r="I314" s="37"/>
      <c r="J314" s="37"/>
      <c r="K314" s="37"/>
      <c r="L314" s="37"/>
      <c r="M314" s="37"/>
      <c r="N314" s="37"/>
    </row>
  </sheetData>
  <sheetProtection sheet="1" objects="1" scenarios="1"/>
  <mergeCells count="5">
    <mergeCell ref="A2:J2"/>
    <mergeCell ref="B3:D3"/>
    <mergeCell ref="E3:G3"/>
    <mergeCell ref="H3:J3"/>
    <mergeCell ref="A312:J3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14"/>
  <sheetViews>
    <sheetView workbookViewId="0"/>
  </sheetViews>
  <sheetFormatPr defaultColWidth="12.6328125" defaultRowHeight="15.75" customHeight="1"/>
  <sheetData>
    <row r="1" spans="1:14" ht="15.75" customHeight="1">
      <c r="A1" s="36" t="s">
        <v>483</v>
      </c>
      <c r="B1" s="37"/>
      <c r="C1" s="37"/>
      <c r="D1" s="37"/>
      <c r="E1" s="37"/>
      <c r="F1" s="37"/>
      <c r="G1" s="37"/>
      <c r="H1" s="37"/>
      <c r="I1" s="37"/>
      <c r="J1" s="37"/>
      <c r="K1" s="37"/>
      <c r="L1" s="37"/>
      <c r="M1" s="37"/>
      <c r="N1" s="37"/>
    </row>
    <row r="2" spans="1:14" ht="15.75" customHeight="1">
      <c r="A2" s="105" t="s">
        <v>778</v>
      </c>
      <c r="B2" s="106"/>
      <c r="C2" s="106"/>
      <c r="D2" s="106"/>
      <c r="E2" s="106"/>
      <c r="F2" s="106"/>
      <c r="G2" s="106"/>
      <c r="H2" s="106"/>
      <c r="I2" s="106"/>
      <c r="J2" s="106"/>
      <c r="K2" s="37"/>
      <c r="L2" s="37"/>
      <c r="M2" s="37"/>
      <c r="N2" s="37"/>
    </row>
    <row r="3" spans="1:14" ht="15.75" customHeight="1">
      <c r="A3" s="42"/>
      <c r="B3" s="107" t="s">
        <v>756</v>
      </c>
      <c r="C3" s="108"/>
      <c r="D3" s="109"/>
      <c r="E3" s="107" t="s">
        <v>757</v>
      </c>
      <c r="F3" s="108"/>
      <c r="G3" s="109"/>
      <c r="H3" s="113" t="s">
        <v>758</v>
      </c>
      <c r="I3" s="108"/>
      <c r="J3" s="108"/>
      <c r="K3" s="37"/>
      <c r="L3" s="37"/>
      <c r="M3" s="37"/>
      <c r="N3" s="37"/>
    </row>
    <row r="4" spans="1:14" ht="15.75" customHeight="1">
      <c r="A4" s="45"/>
      <c r="B4" s="46" t="s">
        <v>748</v>
      </c>
      <c r="C4" s="46" t="s">
        <v>749</v>
      </c>
      <c r="D4" s="46" t="s">
        <v>750</v>
      </c>
      <c r="E4" s="46" t="s">
        <v>748</v>
      </c>
      <c r="F4" s="46" t="s">
        <v>749</v>
      </c>
      <c r="G4" s="46" t="s">
        <v>750</v>
      </c>
      <c r="H4" s="46" t="s">
        <v>748</v>
      </c>
      <c r="I4" s="46" t="s">
        <v>749</v>
      </c>
      <c r="J4" s="46" t="s">
        <v>750</v>
      </c>
      <c r="K4" s="37"/>
      <c r="L4" s="37"/>
      <c r="M4" s="37"/>
      <c r="N4" s="37"/>
    </row>
    <row r="5" spans="1:14" ht="15.75" customHeight="1">
      <c r="A5" s="47" t="s">
        <v>494</v>
      </c>
      <c r="B5" s="48">
        <v>94</v>
      </c>
      <c r="C5" s="48">
        <v>256</v>
      </c>
      <c r="D5" s="48">
        <v>65</v>
      </c>
      <c r="E5" s="49">
        <v>8114</v>
      </c>
      <c r="F5" s="49">
        <v>17732</v>
      </c>
      <c r="G5" s="49">
        <v>5272</v>
      </c>
      <c r="H5" s="48">
        <v>11.6</v>
      </c>
      <c r="I5" s="48">
        <v>14.4</v>
      </c>
      <c r="J5" s="48">
        <v>12.4</v>
      </c>
      <c r="K5" s="37"/>
      <c r="L5" s="37"/>
      <c r="M5" s="37"/>
      <c r="N5" s="37"/>
    </row>
    <row r="6" spans="1:14" ht="15.75" customHeight="1">
      <c r="A6" s="51" t="s">
        <v>495</v>
      </c>
      <c r="B6" s="52"/>
      <c r="C6" s="52"/>
      <c r="D6" s="52"/>
      <c r="E6" s="52"/>
      <c r="F6" s="52"/>
      <c r="G6" s="52"/>
      <c r="H6" s="52"/>
      <c r="I6" s="52"/>
      <c r="J6" s="52"/>
      <c r="K6" s="37"/>
      <c r="L6" s="37"/>
      <c r="M6" s="37"/>
      <c r="N6" s="37"/>
    </row>
    <row r="7" spans="1:14" ht="15.75" customHeight="1">
      <c r="A7" s="53" t="s">
        <v>496</v>
      </c>
      <c r="B7" s="48">
        <v>8</v>
      </c>
      <c r="C7" s="48">
        <v>25</v>
      </c>
      <c r="D7" s="48">
        <v>6</v>
      </c>
      <c r="E7" s="48">
        <v>688</v>
      </c>
      <c r="F7" s="49">
        <v>1401</v>
      </c>
      <c r="G7" s="48">
        <v>365</v>
      </c>
      <c r="H7" s="48">
        <v>11.7</v>
      </c>
      <c r="I7" s="48">
        <v>18</v>
      </c>
      <c r="J7" s="48">
        <v>16</v>
      </c>
      <c r="K7" s="37"/>
      <c r="L7" s="37"/>
      <c r="M7" s="37"/>
      <c r="N7" s="37"/>
    </row>
    <row r="8" spans="1:14" ht="15.75" customHeight="1">
      <c r="A8" s="53" t="s">
        <v>497</v>
      </c>
      <c r="B8" s="48">
        <v>9</v>
      </c>
      <c r="C8" s="48">
        <v>19</v>
      </c>
      <c r="D8" s="48">
        <v>10</v>
      </c>
      <c r="E8" s="49">
        <v>1139</v>
      </c>
      <c r="F8" s="49">
        <v>1385</v>
      </c>
      <c r="G8" s="48">
        <v>662</v>
      </c>
      <c r="H8" s="48">
        <v>7.6</v>
      </c>
      <c r="I8" s="48">
        <v>14.1</v>
      </c>
      <c r="J8" s="48">
        <v>15.3</v>
      </c>
      <c r="K8" s="37"/>
      <c r="L8" s="37"/>
      <c r="M8" s="37"/>
      <c r="N8" s="37"/>
    </row>
    <row r="9" spans="1:14" ht="15.75" customHeight="1">
      <c r="A9" s="53" t="s">
        <v>498</v>
      </c>
      <c r="B9" s="48" t="s">
        <v>504</v>
      </c>
      <c r="C9" s="48">
        <v>27</v>
      </c>
      <c r="D9" s="48">
        <v>9</v>
      </c>
      <c r="E9" s="49">
        <v>1467</v>
      </c>
      <c r="F9" s="49">
        <v>2722</v>
      </c>
      <c r="G9" s="48">
        <v>883</v>
      </c>
      <c r="H9" s="48" t="s">
        <v>504</v>
      </c>
      <c r="I9" s="48">
        <v>10</v>
      </c>
      <c r="J9" s="48">
        <v>10.1</v>
      </c>
      <c r="K9" s="37"/>
      <c r="L9" s="37"/>
      <c r="M9" s="37"/>
      <c r="N9" s="37"/>
    </row>
    <row r="10" spans="1:14" ht="15.75" customHeight="1">
      <c r="A10" s="53" t="s">
        <v>499</v>
      </c>
      <c r="B10" s="48">
        <v>11</v>
      </c>
      <c r="C10" s="48">
        <v>35</v>
      </c>
      <c r="D10" s="48">
        <v>5</v>
      </c>
      <c r="E10" s="49">
        <v>1234</v>
      </c>
      <c r="F10" s="49">
        <v>2393</v>
      </c>
      <c r="G10" s="48">
        <v>651</v>
      </c>
      <c r="H10" s="48">
        <v>9.1999999999999993</v>
      </c>
      <c r="I10" s="48">
        <v>14.5</v>
      </c>
      <c r="J10" s="48">
        <v>8</v>
      </c>
      <c r="K10" s="37"/>
      <c r="L10" s="37"/>
      <c r="M10" s="37"/>
      <c r="N10" s="37"/>
    </row>
    <row r="11" spans="1:14" ht="15.75" customHeight="1">
      <c r="A11" s="53" t="s">
        <v>500</v>
      </c>
      <c r="B11" s="48">
        <v>13</v>
      </c>
      <c r="C11" s="48">
        <v>45</v>
      </c>
      <c r="D11" s="48">
        <v>12</v>
      </c>
      <c r="E11" s="49">
        <v>1285</v>
      </c>
      <c r="F11" s="49">
        <v>3245</v>
      </c>
      <c r="G11" s="48">
        <v>875</v>
      </c>
      <c r="H11" s="48">
        <v>9.8000000000000007</v>
      </c>
      <c r="I11" s="48">
        <v>13.9</v>
      </c>
      <c r="J11" s="48">
        <v>13.3</v>
      </c>
      <c r="K11" s="37"/>
      <c r="L11" s="37"/>
      <c r="M11" s="37"/>
      <c r="N11" s="37"/>
    </row>
    <row r="12" spans="1:14" ht="15.75" customHeight="1">
      <c r="A12" s="53" t="s">
        <v>501</v>
      </c>
      <c r="B12" s="48">
        <v>11</v>
      </c>
      <c r="C12" s="48">
        <v>40</v>
      </c>
      <c r="D12" s="48">
        <v>12</v>
      </c>
      <c r="E12" s="49">
        <v>1016</v>
      </c>
      <c r="F12" s="49">
        <v>2643</v>
      </c>
      <c r="G12" s="49">
        <v>1006</v>
      </c>
      <c r="H12" s="48">
        <v>11.3</v>
      </c>
      <c r="I12" s="48">
        <v>15.1</v>
      </c>
      <c r="J12" s="48">
        <v>11.8</v>
      </c>
      <c r="K12" s="37"/>
      <c r="L12" s="37"/>
      <c r="M12" s="37"/>
      <c r="N12" s="37"/>
    </row>
    <row r="13" spans="1:14" ht="15.75" customHeight="1">
      <c r="A13" s="53" t="s">
        <v>502</v>
      </c>
      <c r="B13" s="48">
        <v>13</v>
      </c>
      <c r="C13" s="48">
        <v>39</v>
      </c>
      <c r="D13" s="48">
        <v>8</v>
      </c>
      <c r="E13" s="48">
        <v>611</v>
      </c>
      <c r="F13" s="49">
        <v>2387</v>
      </c>
      <c r="G13" s="48">
        <v>550</v>
      </c>
      <c r="H13" s="48">
        <v>20.7</v>
      </c>
      <c r="I13" s="48">
        <v>16.5</v>
      </c>
      <c r="J13" s="48">
        <v>15.3</v>
      </c>
      <c r="K13" s="37"/>
      <c r="L13" s="37"/>
      <c r="M13" s="37"/>
      <c r="N13" s="37"/>
    </row>
    <row r="14" spans="1:14" ht="15.75" customHeight="1">
      <c r="A14" s="53" t="s">
        <v>503</v>
      </c>
      <c r="B14" s="48">
        <v>8</v>
      </c>
      <c r="C14" s="48">
        <v>25</v>
      </c>
      <c r="D14" s="48">
        <v>3</v>
      </c>
      <c r="E14" s="48">
        <v>674</v>
      </c>
      <c r="F14" s="49">
        <v>1557</v>
      </c>
      <c r="G14" s="48" t="s">
        <v>504</v>
      </c>
      <c r="H14" s="48">
        <v>12.2</v>
      </c>
      <c r="I14" s="48">
        <v>15.9</v>
      </c>
      <c r="J14" s="48">
        <v>12.3</v>
      </c>
      <c r="K14" s="37"/>
      <c r="L14" s="37"/>
      <c r="M14" s="37"/>
      <c r="N14" s="37"/>
    </row>
    <row r="15" spans="1:14" ht="15.75" customHeight="1">
      <c r="A15" s="51" t="s">
        <v>505</v>
      </c>
      <c r="B15" s="52"/>
      <c r="C15" s="52"/>
      <c r="D15" s="52"/>
      <c r="E15" s="52"/>
      <c r="F15" s="52"/>
      <c r="G15" s="52"/>
      <c r="H15" s="52"/>
      <c r="I15" s="52"/>
      <c r="J15" s="52"/>
      <c r="K15" s="37"/>
      <c r="L15" s="37"/>
      <c r="M15" s="37"/>
      <c r="N15" s="37"/>
    </row>
    <row r="16" spans="1:14" ht="15.75" customHeight="1">
      <c r="A16" s="53" t="s">
        <v>506</v>
      </c>
      <c r="B16" s="48">
        <v>12</v>
      </c>
      <c r="C16" s="48">
        <v>28</v>
      </c>
      <c r="D16" s="48">
        <v>10</v>
      </c>
      <c r="E16" s="49">
        <v>1402</v>
      </c>
      <c r="F16" s="49">
        <v>2345</v>
      </c>
      <c r="G16" s="48">
        <v>822</v>
      </c>
      <c r="H16" s="48">
        <v>8.8000000000000007</v>
      </c>
      <c r="I16" s="48">
        <v>12.1</v>
      </c>
      <c r="J16" s="48">
        <v>11.8</v>
      </c>
      <c r="K16" s="37"/>
      <c r="L16" s="37"/>
      <c r="M16" s="37"/>
      <c r="N16" s="37"/>
    </row>
    <row r="17" spans="1:14" ht="15.75" customHeight="1">
      <c r="A17" s="53" t="s">
        <v>507</v>
      </c>
      <c r="B17" s="48" t="s">
        <v>504</v>
      </c>
      <c r="C17" s="48" t="s">
        <v>504</v>
      </c>
      <c r="D17" s="48" t="s">
        <v>504</v>
      </c>
      <c r="E17" s="48" t="s">
        <v>504</v>
      </c>
      <c r="F17" s="48" t="s">
        <v>504</v>
      </c>
      <c r="G17" s="48" t="s">
        <v>504</v>
      </c>
      <c r="H17" s="48" t="s">
        <v>504</v>
      </c>
      <c r="I17" s="48" t="s">
        <v>504</v>
      </c>
      <c r="J17" s="48" t="s">
        <v>504</v>
      </c>
      <c r="K17" s="37"/>
      <c r="L17" s="37"/>
      <c r="M17" s="37"/>
      <c r="N17" s="37"/>
    </row>
    <row r="18" spans="1:14" ht="15.75" customHeight="1">
      <c r="A18" s="53" t="s">
        <v>508</v>
      </c>
      <c r="B18" s="48" t="s">
        <v>504</v>
      </c>
      <c r="C18" s="48">
        <v>15</v>
      </c>
      <c r="D18" s="48" t="s">
        <v>504</v>
      </c>
      <c r="E18" s="48" t="s">
        <v>504</v>
      </c>
      <c r="F18" s="48">
        <v>261</v>
      </c>
      <c r="G18" s="48" t="s">
        <v>504</v>
      </c>
      <c r="H18" s="48" t="s">
        <v>504</v>
      </c>
      <c r="I18" s="48">
        <v>58.8</v>
      </c>
      <c r="J18" s="48" t="s">
        <v>504</v>
      </c>
      <c r="K18" s="37"/>
      <c r="L18" s="37"/>
      <c r="M18" s="37"/>
      <c r="N18" s="37"/>
    </row>
    <row r="19" spans="1:14" ht="15.75" customHeight="1">
      <c r="A19" s="53" t="s">
        <v>509</v>
      </c>
      <c r="B19" s="48">
        <v>5</v>
      </c>
      <c r="C19" s="48">
        <v>17</v>
      </c>
      <c r="D19" s="48">
        <v>6</v>
      </c>
      <c r="E19" s="48">
        <v>238</v>
      </c>
      <c r="F19" s="48">
        <v>580</v>
      </c>
      <c r="G19" s="48">
        <v>238</v>
      </c>
      <c r="H19" s="48">
        <v>21.3</v>
      </c>
      <c r="I19" s="48">
        <v>29.1</v>
      </c>
      <c r="J19" s="48">
        <v>24.5</v>
      </c>
      <c r="K19" s="37"/>
      <c r="L19" s="37"/>
      <c r="M19" s="37"/>
      <c r="N19" s="37"/>
    </row>
    <row r="20" spans="1:14" ht="15.75" customHeight="1">
      <c r="A20" s="54" t="s">
        <v>510</v>
      </c>
      <c r="B20" s="48" t="s">
        <v>504</v>
      </c>
      <c r="C20" s="48">
        <v>12</v>
      </c>
      <c r="D20" s="48" t="s">
        <v>504</v>
      </c>
      <c r="E20" s="48" t="s">
        <v>504</v>
      </c>
      <c r="F20" s="48">
        <v>366</v>
      </c>
      <c r="G20" s="48" t="s">
        <v>504</v>
      </c>
      <c r="H20" s="48" t="s">
        <v>504</v>
      </c>
      <c r="I20" s="48">
        <v>34.1</v>
      </c>
      <c r="J20" s="48" t="s">
        <v>504</v>
      </c>
      <c r="K20" s="37"/>
      <c r="L20" s="37"/>
      <c r="M20" s="37"/>
      <c r="N20" s="37"/>
    </row>
    <row r="21" spans="1:14" ht="15.75" customHeight="1">
      <c r="A21" s="54" t="s">
        <v>511</v>
      </c>
      <c r="B21" s="48" t="s">
        <v>504</v>
      </c>
      <c r="C21" s="48">
        <v>4</v>
      </c>
      <c r="D21" s="48" t="s">
        <v>504</v>
      </c>
      <c r="E21" s="48" t="s">
        <v>504</v>
      </c>
      <c r="F21" s="48">
        <v>214</v>
      </c>
      <c r="G21" s="48" t="s">
        <v>504</v>
      </c>
      <c r="H21" s="48" t="s">
        <v>504</v>
      </c>
      <c r="I21" s="48">
        <v>20.5</v>
      </c>
      <c r="J21" s="48" t="s">
        <v>504</v>
      </c>
      <c r="K21" s="37"/>
      <c r="L21" s="37"/>
      <c r="M21" s="37"/>
      <c r="N21" s="37"/>
    </row>
    <row r="22" spans="1:14" ht="14.5">
      <c r="A22" s="53" t="s">
        <v>512</v>
      </c>
      <c r="B22" s="48">
        <v>6</v>
      </c>
      <c r="C22" s="48">
        <v>23</v>
      </c>
      <c r="D22" s="48" t="s">
        <v>504</v>
      </c>
      <c r="E22" s="48">
        <v>589</v>
      </c>
      <c r="F22" s="49">
        <v>1300</v>
      </c>
      <c r="G22" s="48">
        <v>323</v>
      </c>
      <c r="H22" s="48">
        <v>11</v>
      </c>
      <c r="I22" s="48">
        <v>17.5</v>
      </c>
      <c r="J22" s="48">
        <v>10.8</v>
      </c>
      <c r="K22" s="37"/>
      <c r="L22" s="37"/>
      <c r="M22" s="37"/>
      <c r="N22" s="37"/>
    </row>
    <row r="23" spans="1:14" ht="14.5">
      <c r="A23" s="53" t="s">
        <v>513</v>
      </c>
      <c r="B23" s="48">
        <v>12</v>
      </c>
      <c r="C23" s="48">
        <v>40</v>
      </c>
      <c r="D23" s="48">
        <v>11</v>
      </c>
      <c r="E23" s="48">
        <v>869</v>
      </c>
      <c r="F23" s="49">
        <v>2159</v>
      </c>
      <c r="G23" s="48">
        <v>706</v>
      </c>
      <c r="H23" s="48">
        <v>13.8</v>
      </c>
      <c r="I23" s="48">
        <v>18.5</v>
      </c>
      <c r="J23" s="48">
        <v>16</v>
      </c>
      <c r="K23" s="37"/>
      <c r="L23" s="37"/>
      <c r="M23" s="37"/>
      <c r="N23" s="37"/>
    </row>
    <row r="24" spans="1:14" ht="14.5">
      <c r="A24" s="54" t="s">
        <v>514</v>
      </c>
      <c r="B24" s="48">
        <v>7</v>
      </c>
      <c r="C24" s="48">
        <v>15</v>
      </c>
      <c r="D24" s="48">
        <v>7</v>
      </c>
      <c r="E24" s="48">
        <v>582</v>
      </c>
      <c r="F24" s="48">
        <v>998</v>
      </c>
      <c r="G24" s="48">
        <v>493</v>
      </c>
      <c r="H24" s="48">
        <v>12.6</v>
      </c>
      <c r="I24" s="48">
        <v>15.1</v>
      </c>
      <c r="J24" s="48">
        <v>14.7</v>
      </c>
      <c r="K24" s="37"/>
      <c r="L24" s="37"/>
      <c r="M24" s="37"/>
      <c r="N24" s="37"/>
    </row>
    <row r="25" spans="1:14" ht="14.5">
      <c r="A25" s="54" t="s">
        <v>515</v>
      </c>
      <c r="B25" s="48" t="s">
        <v>504</v>
      </c>
      <c r="C25" s="48">
        <v>25</v>
      </c>
      <c r="D25" s="48" t="s">
        <v>504</v>
      </c>
      <c r="E25" s="48" t="s">
        <v>504</v>
      </c>
      <c r="F25" s="49">
        <v>1161</v>
      </c>
      <c r="G25" s="48" t="s">
        <v>504</v>
      </c>
      <c r="H25" s="48" t="s">
        <v>504</v>
      </c>
      <c r="I25" s="48">
        <v>21.4</v>
      </c>
      <c r="J25" s="48" t="s">
        <v>504</v>
      </c>
      <c r="K25" s="37"/>
      <c r="L25" s="37"/>
      <c r="M25" s="37"/>
      <c r="N25" s="37"/>
    </row>
    <row r="26" spans="1:14" ht="14.5">
      <c r="A26" s="53" t="s">
        <v>516</v>
      </c>
      <c r="B26" s="48">
        <v>16</v>
      </c>
      <c r="C26" s="48">
        <v>52</v>
      </c>
      <c r="D26" s="48">
        <v>10</v>
      </c>
      <c r="E26" s="49">
        <v>1393</v>
      </c>
      <c r="F26" s="49">
        <v>3253</v>
      </c>
      <c r="G26" s="48">
        <v>545</v>
      </c>
      <c r="H26" s="48">
        <v>11.6</v>
      </c>
      <c r="I26" s="48">
        <v>15.9</v>
      </c>
      <c r="J26" s="48">
        <v>18.399999999999999</v>
      </c>
      <c r="K26" s="37"/>
      <c r="L26" s="37"/>
      <c r="M26" s="37"/>
      <c r="N26" s="37"/>
    </row>
    <row r="27" spans="1:14" ht="14.5">
      <c r="A27" s="53" t="s">
        <v>517</v>
      </c>
      <c r="B27" s="48">
        <v>6</v>
      </c>
      <c r="C27" s="48">
        <v>24</v>
      </c>
      <c r="D27" s="48" t="s">
        <v>504</v>
      </c>
      <c r="E27" s="48">
        <v>506</v>
      </c>
      <c r="F27" s="49">
        <v>1655</v>
      </c>
      <c r="G27" s="48" t="s">
        <v>504</v>
      </c>
      <c r="H27" s="48">
        <v>11.1</v>
      </c>
      <c r="I27" s="48">
        <v>14.4</v>
      </c>
      <c r="J27" s="48" t="s">
        <v>504</v>
      </c>
      <c r="K27" s="37"/>
      <c r="L27" s="37"/>
      <c r="M27" s="37"/>
      <c r="N27" s="37"/>
    </row>
    <row r="28" spans="1:14" ht="14.5">
      <c r="A28" s="53" t="s">
        <v>518</v>
      </c>
      <c r="B28" s="48" t="s">
        <v>504</v>
      </c>
      <c r="C28" s="48" t="s">
        <v>504</v>
      </c>
      <c r="D28" s="48" t="s">
        <v>504</v>
      </c>
      <c r="E28" s="48" t="s">
        <v>504</v>
      </c>
      <c r="F28" s="48" t="s">
        <v>504</v>
      </c>
      <c r="G28" s="48" t="s">
        <v>504</v>
      </c>
      <c r="H28" s="48" t="s">
        <v>504</v>
      </c>
      <c r="I28" s="48" t="s">
        <v>504</v>
      </c>
      <c r="J28" s="48" t="s">
        <v>504</v>
      </c>
      <c r="K28" s="37"/>
      <c r="L28" s="37"/>
      <c r="M28" s="37"/>
      <c r="N28" s="37"/>
    </row>
    <row r="29" spans="1:14" ht="14.5">
      <c r="A29" s="53" t="s">
        <v>519</v>
      </c>
      <c r="B29" s="48">
        <v>3</v>
      </c>
      <c r="C29" s="48">
        <v>8</v>
      </c>
      <c r="D29" s="48">
        <v>2</v>
      </c>
      <c r="E29" s="48">
        <v>482</v>
      </c>
      <c r="F29" s="49">
        <v>1322</v>
      </c>
      <c r="G29" s="48">
        <v>628</v>
      </c>
      <c r="H29" s="48">
        <v>5.3</v>
      </c>
      <c r="I29" s="48">
        <v>5.8</v>
      </c>
      <c r="J29" s="48">
        <v>3.7</v>
      </c>
      <c r="K29" s="37"/>
      <c r="L29" s="37"/>
      <c r="M29" s="37"/>
      <c r="N29" s="37"/>
    </row>
    <row r="30" spans="1:14" ht="14.5">
      <c r="A30" s="53" t="s">
        <v>520</v>
      </c>
      <c r="B30" s="48">
        <v>4</v>
      </c>
      <c r="C30" s="48">
        <v>7</v>
      </c>
      <c r="D30" s="48">
        <v>3</v>
      </c>
      <c r="E30" s="48">
        <v>911</v>
      </c>
      <c r="F30" s="48">
        <v>755</v>
      </c>
      <c r="G30" s="48">
        <v>310</v>
      </c>
      <c r="H30" s="48">
        <v>4.3</v>
      </c>
      <c r="I30" s="48">
        <v>9.4</v>
      </c>
      <c r="J30" s="48" t="s">
        <v>504</v>
      </c>
      <c r="K30" s="37"/>
      <c r="L30" s="37"/>
      <c r="M30" s="37"/>
      <c r="N30" s="37"/>
    </row>
    <row r="31" spans="1:14" ht="14.5">
      <c r="A31" s="53" t="s">
        <v>521</v>
      </c>
      <c r="B31" s="48">
        <v>9</v>
      </c>
      <c r="C31" s="48">
        <v>18</v>
      </c>
      <c r="D31" s="48">
        <v>7</v>
      </c>
      <c r="E31" s="49">
        <v>1065</v>
      </c>
      <c r="F31" s="49">
        <v>2909</v>
      </c>
      <c r="G31" s="49">
        <v>1148</v>
      </c>
      <c r="H31" s="48">
        <v>8.1</v>
      </c>
      <c r="I31" s="48">
        <v>6.1</v>
      </c>
      <c r="J31" s="48">
        <v>5.8</v>
      </c>
      <c r="K31" s="37"/>
      <c r="L31" s="37"/>
      <c r="M31" s="37"/>
      <c r="N31" s="37"/>
    </row>
    <row r="32" spans="1:14" ht="14.5">
      <c r="A32" s="53" t="s">
        <v>522</v>
      </c>
      <c r="B32" s="48" t="s">
        <v>504</v>
      </c>
      <c r="C32" s="48">
        <v>13</v>
      </c>
      <c r="D32" s="48" t="s">
        <v>504</v>
      </c>
      <c r="E32" s="48" t="s">
        <v>504</v>
      </c>
      <c r="F32" s="48">
        <v>522</v>
      </c>
      <c r="G32" s="48" t="s">
        <v>504</v>
      </c>
      <c r="H32" s="48" t="s">
        <v>504</v>
      </c>
      <c r="I32" s="48">
        <v>25.4</v>
      </c>
      <c r="J32" s="48" t="s">
        <v>504</v>
      </c>
      <c r="K32" s="37"/>
      <c r="L32" s="37"/>
      <c r="M32" s="37"/>
      <c r="N32" s="37"/>
    </row>
    <row r="33" spans="1:14" ht="14.5">
      <c r="A33" s="53" t="s">
        <v>523</v>
      </c>
      <c r="B33" s="48" t="s">
        <v>504</v>
      </c>
      <c r="C33" s="48">
        <v>2</v>
      </c>
      <c r="D33" s="48" t="s">
        <v>504</v>
      </c>
      <c r="E33" s="48" t="s">
        <v>504</v>
      </c>
      <c r="F33" s="48">
        <v>317</v>
      </c>
      <c r="G33" s="48" t="s">
        <v>504</v>
      </c>
      <c r="H33" s="48" t="s">
        <v>504</v>
      </c>
      <c r="I33" s="48">
        <v>5.3</v>
      </c>
      <c r="J33" s="48" t="s">
        <v>504</v>
      </c>
      <c r="K33" s="37"/>
      <c r="L33" s="37"/>
      <c r="M33" s="37"/>
      <c r="N33" s="37"/>
    </row>
    <row r="34" spans="1:14" ht="14.5">
      <c r="A34" s="51" t="s">
        <v>524</v>
      </c>
      <c r="B34" s="52"/>
      <c r="C34" s="52"/>
      <c r="D34" s="52"/>
      <c r="E34" s="52"/>
      <c r="F34" s="52"/>
      <c r="G34" s="52"/>
      <c r="H34" s="52"/>
      <c r="I34" s="52"/>
      <c r="J34" s="52"/>
      <c r="K34" s="37"/>
      <c r="L34" s="37"/>
      <c r="M34" s="37"/>
      <c r="N34" s="37"/>
    </row>
    <row r="35" spans="1:14" ht="14.5">
      <c r="A35" s="53" t="s">
        <v>525</v>
      </c>
      <c r="B35" s="48">
        <v>1</v>
      </c>
      <c r="C35" s="48">
        <v>6</v>
      </c>
      <c r="D35" s="48" t="s">
        <v>504</v>
      </c>
      <c r="E35" s="48">
        <v>178</v>
      </c>
      <c r="F35" s="48">
        <v>487</v>
      </c>
      <c r="G35" s="48" t="s">
        <v>504</v>
      </c>
      <c r="H35" s="48">
        <v>6.3</v>
      </c>
      <c r="I35" s="48">
        <v>13.2</v>
      </c>
      <c r="J35" s="48" t="s">
        <v>504</v>
      </c>
      <c r="K35" s="37"/>
      <c r="L35" s="37"/>
      <c r="M35" s="37"/>
      <c r="N35" s="37"/>
    </row>
    <row r="36" spans="1:14" ht="14.5">
      <c r="A36" s="53" t="s">
        <v>526</v>
      </c>
      <c r="B36" s="48">
        <v>4</v>
      </c>
      <c r="C36" s="48">
        <v>9</v>
      </c>
      <c r="D36" s="48" t="s">
        <v>504</v>
      </c>
      <c r="E36" s="48">
        <v>451</v>
      </c>
      <c r="F36" s="48">
        <v>631</v>
      </c>
      <c r="G36" s="48" t="s">
        <v>504</v>
      </c>
      <c r="H36" s="48">
        <v>8.1999999999999993</v>
      </c>
      <c r="I36" s="48">
        <v>13.8</v>
      </c>
      <c r="J36" s="48" t="s">
        <v>504</v>
      </c>
      <c r="K36" s="37"/>
      <c r="L36" s="37"/>
      <c r="M36" s="37"/>
      <c r="N36" s="37"/>
    </row>
    <row r="37" spans="1:14" ht="14.5">
      <c r="A37" s="53" t="s">
        <v>527</v>
      </c>
      <c r="B37" s="48">
        <v>6</v>
      </c>
      <c r="C37" s="48">
        <v>16</v>
      </c>
      <c r="D37" s="48">
        <v>4</v>
      </c>
      <c r="E37" s="48">
        <v>735</v>
      </c>
      <c r="F37" s="49">
        <v>1333</v>
      </c>
      <c r="G37" s="48">
        <v>444</v>
      </c>
      <c r="H37" s="48">
        <v>8.1</v>
      </c>
      <c r="I37" s="48">
        <v>12</v>
      </c>
      <c r="J37" s="48">
        <v>9.1</v>
      </c>
      <c r="K37" s="37"/>
      <c r="L37" s="37"/>
      <c r="M37" s="37"/>
      <c r="N37" s="37"/>
    </row>
    <row r="38" spans="1:14" ht="14.5">
      <c r="A38" s="53" t="s">
        <v>528</v>
      </c>
      <c r="B38" s="48">
        <v>7</v>
      </c>
      <c r="C38" s="48">
        <v>28</v>
      </c>
      <c r="D38" s="48">
        <v>8</v>
      </c>
      <c r="E38" s="48">
        <v>669</v>
      </c>
      <c r="F38" s="49">
        <v>1890</v>
      </c>
      <c r="G38" s="48">
        <v>736</v>
      </c>
      <c r="H38" s="48">
        <v>9.9</v>
      </c>
      <c r="I38" s="48">
        <v>15.1</v>
      </c>
      <c r="J38" s="48">
        <v>10.4</v>
      </c>
      <c r="K38" s="37"/>
      <c r="L38" s="37"/>
      <c r="M38" s="37"/>
      <c r="N38" s="37"/>
    </row>
    <row r="39" spans="1:14" ht="14.5">
      <c r="A39" s="53" t="s">
        <v>529</v>
      </c>
      <c r="B39" s="48">
        <v>13</v>
      </c>
      <c r="C39" s="48">
        <v>29</v>
      </c>
      <c r="D39" s="48">
        <v>8</v>
      </c>
      <c r="E39" s="49">
        <v>1288</v>
      </c>
      <c r="F39" s="49">
        <v>2085</v>
      </c>
      <c r="G39" s="48">
        <v>740</v>
      </c>
      <c r="H39" s="48">
        <v>10.1</v>
      </c>
      <c r="I39" s="48">
        <v>13.8</v>
      </c>
      <c r="J39" s="48">
        <v>10.8</v>
      </c>
      <c r="K39" s="37"/>
      <c r="L39" s="37"/>
      <c r="M39" s="37"/>
      <c r="N39" s="37"/>
    </row>
    <row r="40" spans="1:14" ht="14.5">
      <c r="A40" s="53" t="s">
        <v>530</v>
      </c>
      <c r="B40" s="48">
        <v>15</v>
      </c>
      <c r="C40" s="48">
        <v>39</v>
      </c>
      <c r="D40" s="48">
        <v>7</v>
      </c>
      <c r="E40" s="49">
        <v>1278</v>
      </c>
      <c r="F40" s="49">
        <v>2708</v>
      </c>
      <c r="G40" s="48">
        <v>578</v>
      </c>
      <c r="H40" s="48">
        <v>12</v>
      </c>
      <c r="I40" s="48">
        <v>14.6</v>
      </c>
      <c r="J40" s="48">
        <v>12.4</v>
      </c>
      <c r="K40" s="37"/>
      <c r="L40" s="37"/>
      <c r="M40" s="37"/>
      <c r="N40" s="37"/>
    </row>
    <row r="41" spans="1:14" ht="14.5">
      <c r="A41" s="53" t="s">
        <v>531</v>
      </c>
      <c r="B41" s="48">
        <v>11</v>
      </c>
      <c r="C41" s="48">
        <v>47</v>
      </c>
      <c r="D41" s="48">
        <v>12</v>
      </c>
      <c r="E41" s="49">
        <v>1295</v>
      </c>
      <c r="F41" s="49">
        <v>3380</v>
      </c>
      <c r="G41" s="48">
        <v>758</v>
      </c>
      <c r="H41" s="48">
        <v>8.1999999999999993</v>
      </c>
      <c r="I41" s="48">
        <v>13.9</v>
      </c>
      <c r="J41" s="48">
        <v>16.2</v>
      </c>
      <c r="K41" s="37"/>
      <c r="L41" s="37"/>
      <c r="M41" s="37"/>
      <c r="N41" s="37"/>
    </row>
    <row r="42" spans="1:14" ht="14.5">
      <c r="A42" s="53" t="s">
        <v>532</v>
      </c>
      <c r="B42" s="48">
        <v>31</v>
      </c>
      <c r="C42" s="48">
        <v>52</v>
      </c>
      <c r="D42" s="48">
        <v>18</v>
      </c>
      <c r="E42" s="49">
        <v>1506</v>
      </c>
      <c r="F42" s="49">
        <v>3397</v>
      </c>
      <c r="G42" s="49">
        <v>1237</v>
      </c>
      <c r="H42" s="48">
        <v>20.3</v>
      </c>
      <c r="I42" s="48">
        <v>15.3</v>
      </c>
      <c r="J42" s="48">
        <v>14.7</v>
      </c>
      <c r="K42" s="37"/>
      <c r="L42" s="37"/>
      <c r="M42" s="37"/>
      <c r="N42" s="37"/>
    </row>
    <row r="43" spans="1:14" ht="14.5">
      <c r="A43" s="53" t="s">
        <v>533</v>
      </c>
      <c r="B43" s="48">
        <v>7</v>
      </c>
      <c r="C43" s="48">
        <v>29</v>
      </c>
      <c r="D43" s="48" t="s">
        <v>504</v>
      </c>
      <c r="E43" s="48">
        <v>715</v>
      </c>
      <c r="F43" s="49">
        <v>1821</v>
      </c>
      <c r="G43" s="48">
        <v>502</v>
      </c>
      <c r="H43" s="48">
        <v>10</v>
      </c>
      <c r="I43" s="48">
        <v>16</v>
      </c>
      <c r="J43" s="48">
        <v>11.7</v>
      </c>
      <c r="K43" s="37"/>
      <c r="L43" s="37"/>
      <c r="M43" s="37"/>
      <c r="N43" s="37"/>
    </row>
    <row r="44" spans="1:14" ht="14.5">
      <c r="A44" s="51" t="s">
        <v>534</v>
      </c>
      <c r="B44" s="52"/>
      <c r="C44" s="52"/>
      <c r="D44" s="52"/>
      <c r="E44" s="52"/>
      <c r="F44" s="52"/>
      <c r="G44" s="52"/>
      <c r="H44" s="52"/>
      <c r="I44" s="52"/>
      <c r="J44" s="52"/>
      <c r="K44" s="37"/>
      <c r="L44" s="37"/>
      <c r="M44" s="37"/>
      <c r="N44" s="37"/>
    </row>
    <row r="45" spans="1:14" ht="14.5">
      <c r="A45" s="53" t="s">
        <v>535</v>
      </c>
      <c r="B45" s="48">
        <v>43</v>
      </c>
      <c r="C45" s="48" t="s">
        <v>539</v>
      </c>
      <c r="D45" s="48" t="s">
        <v>539</v>
      </c>
      <c r="E45" s="49">
        <v>2563</v>
      </c>
      <c r="F45" s="48" t="s">
        <v>539</v>
      </c>
      <c r="G45" s="48" t="s">
        <v>539</v>
      </c>
      <c r="H45" s="48">
        <v>16.899999999999999</v>
      </c>
      <c r="I45" s="48" t="s">
        <v>539</v>
      </c>
      <c r="J45" s="48" t="s">
        <v>539</v>
      </c>
      <c r="K45" s="37"/>
      <c r="L45" s="37"/>
      <c r="M45" s="37"/>
      <c r="N45" s="37"/>
    </row>
    <row r="46" spans="1:14" ht="14.5">
      <c r="A46" s="53" t="s">
        <v>536</v>
      </c>
      <c r="B46" s="48">
        <v>23</v>
      </c>
      <c r="C46" s="48" t="s">
        <v>539</v>
      </c>
      <c r="D46" s="48" t="s">
        <v>539</v>
      </c>
      <c r="E46" s="49">
        <v>3170</v>
      </c>
      <c r="F46" s="48" t="s">
        <v>539</v>
      </c>
      <c r="G46" s="48" t="s">
        <v>539</v>
      </c>
      <c r="H46" s="48">
        <v>7.2</v>
      </c>
      <c r="I46" s="48" t="s">
        <v>539</v>
      </c>
      <c r="J46" s="48" t="s">
        <v>539</v>
      </c>
      <c r="K46" s="37"/>
      <c r="L46" s="37"/>
      <c r="M46" s="37"/>
      <c r="N46" s="37"/>
    </row>
    <row r="47" spans="1:14" ht="14.5">
      <c r="A47" s="53" t="s">
        <v>537</v>
      </c>
      <c r="B47" s="48">
        <v>28</v>
      </c>
      <c r="C47" s="48">
        <v>75</v>
      </c>
      <c r="D47" s="48" t="s">
        <v>504</v>
      </c>
      <c r="E47" s="49">
        <v>2382</v>
      </c>
      <c r="F47" s="49">
        <v>5123</v>
      </c>
      <c r="G47" s="48" t="s">
        <v>504</v>
      </c>
      <c r="H47" s="48">
        <v>11.7</v>
      </c>
      <c r="I47" s="48">
        <v>14.7</v>
      </c>
      <c r="J47" s="48">
        <v>12.5</v>
      </c>
      <c r="K47" s="37"/>
      <c r="L47" s="37"/>
      <c r="M47" s="37"/>
      <c r="N47" s="37"/>
    </row>
    <row r="48" spans="1:14" ht="14.5">
      <c r="A48" s="53" t="s">
        <v>538</v>
      </c>
      <c r="B48" s="48" t="s">
        <v>539</v>
      </c>
      <c r="C48" s="48">
        <v>127</v>
      </c>
      <c r="D48" s="48">
        <v>54</v>
      </c>
      <c r="E48" s="48" t="s">
        <v>539</v>
      </c>
      <c r="F48" s="49">
        <v>8874</v>
      </c>
      <c r="G48" s="49">
        <v>4382</v>
      </c>
      <c r="H48" s="48" t="s">
        <v>539</v>
      </c>
      <c r="I48" s="48">
        <v>14.3</v>
      </c>
      <c r="J48" s="48">
        <v>12.3</v>
      </c>
      <c r="K48" s="37"/>
      <c r="L48" s="37"/>
      <c r="M48" s="37"/>
      <c r="N48" s="37"/>
    </row>
    <row r="49" spans="1:14" ht="14.5">
      <c r="A49" s="53" t="s">
        <v>540</v>
      </c>
      <c r="B49" s="48" t="s">
        <v>539</v>
      </c>
      <c r="C49" s="48">
        <v>53</v>
      </c>
      <c r="D49" s="48" t="s">
        <v>504</v>
      </c>
      <c r="E49" s="48" t="s">
        <v>539</v>
      </c>
      <c r="F49" s="49">
        <v>3735</v>
      </c>
      <c r="G49" s="48" t="s">
        <v>504</v>
      </c>
      <c r="H49" s="48" t="s">
        <v>539</v>
      </c>
      <c r="I49" s="48">
        <v>14.3</v>
      </c>
      <c r="J49" s="48" t="s">
        <v>504</v>
      </c>
      <c r="K49" s="37"/>
      <c r="L49" s="37"/>
      <c r="M49" s="37"/>
      <c r="N49" s="37"/>
    </row>
    <row r="50" spans="1:14" ht="14.5">
      <c r="A50" s="51" t="s">
        <v>541</v>
      </c>
      <c r="B50" s="52"/>
      <c r="C50" s="52"/>
      <c r="D50" s="52"/>
      <c r="E50" s="52"/>
      <c r="F50" s="52"/>
      <c r="G50" s="52"/>
      <c r="H50" s="52"/>
      <c r="I50" s="52"/>
      <c r="J50" s="52"/>
      <c r="K50" s="37"/>
      <c r="L50" s="37"/>
      <c r="M50" s="37"/>
      <c r="N50" s="37"/>
    </row>
    <row r="51" spans="1:14" ht="14.5">
      <c r="A51" s="54">
        <v>1</v>
      </c>
      <c r="B51" s="48">
        <v>48</v>
      </c>
      <c r="C51" s="48">
        <v>106</v>
      </c>
      <c r="D51" s="48">
        <v>38</v>
      </c>
      <c r="E51" s="49">
        <v>3616</v>
      </c>
      <c r="F51" s="49">
        <v>7634</v>
      </c>
      <c r="G51" s="49">
        <v>2886</v>
      </c>
      <c r="H51" s="48">
        <v>13.3</v>
      </c>
      <c r="I51" s="48">
        <v>13.9</v>
      </c>
      <c r="J51" s="48">
        <v>13.1</v>
      </c>
      <c r="K51" s="37"/>
      <c r="L51" s="37"/>
      <c r="M51" s="37"/>
      <c r="N51" s="37"/>
    </row>
    <row r="52" spans="1:14" ht="14.5">
      <c r="A52" s="54">
        <v>2</v>
      </c>
      <c r="B52" s="48">
        <v>20</v>
      </c>
      <c r="C52" s="48">
        <v>54</v>
      </c>
      <c r="D52" s="48">
        <v>11</v>
      </c>
      <c r="E52" s="49">
        <v>2337</v>
      </c>
      <c r="F52" s="49">
        <v>4193</v>
      </c>
      <c r="G52" s="49">
        <v>1222</v>
      </c>
      <c r="H52" s="48">
        <v>8.4</v>
      </c>
      <c r="I52" s="48">
        <v>12.9</v>
      </c>
      <c r="J52" s="48">
        <v>8.6</v>
      </c>
      <c r="K52" s="37"/>
      <c r="L52" s="37"/>
      <c r="M52" s="37"/>
      <c r="N52" s="37"/>
    </row>
    <row r="53" spans="1:14" ht="14.5">
      <c r="A53" s="54">
        <v>3</v>
      </c>
      <c r="B53" s="48">
        <v>13</v>
      </c>
      <c r="C53" s="48">
        <v>25</v>
      </c>
      <c r="D53" s="48">
        <v>5</v>
      </c>
      <c r="E53" s="49">
        <v>1191</v>
      </c>
      <c r="F53" s="49">
        <v>1836</v>
      </c>
      <c r="G53" s="48">
        <v>525</v>
      </c>
      <c r="H53" s="48">
        <v>10.5</v>
      </c>
      <c r="I53" s="48">
        <v>13.5</v>
      </c>
      <c r="J53" s="48">
        <v>9.6</v>
      </c>
      <c r="K53" s="37"/>
      <c r="L53" s="37"/>
      <c r="M53" s="37"/>
      <c r="N53" s="37"/>
    </row>
    <row r="54" spans="1:14" ht="14.5">
      <c r="A54" s="53" t="s">
        <v>542</v>
      </c>
      <c r="B54" s="48">
        <v>10</v>
      </c>
      <c r="C54" s="48">
        <v>49</v>
      </c>
      <c r="D54" s="48">
        <v>9</v>
      </c>
      <c r="E54" s="48">
        <v>743</v>
      </c>
      <c r="F54" s="49">
        <v>2825</v>
      </c>
      <c r="G54" s="48">
        <v>461</v>
      </c>
      <c r="H54" s="48">
        <v>13.7</v>
      </c>
      <c r="I54" s="48">
        <v>17.2</v>
      </c>
      <c r="J54" s="48">
        <v>18.899999999999999</v>
      </c>
      <c r="K54" s="37"/>
      <c r="L54" s="37"/>
      <c r="M54" s="37"/>
      <c r="N54" s="37"/>
    </row>
    <row r="55" spans="1:14" ht="14.5">
      <c r="A55" s="53" t="s">
        <v>543</v>
      </c>
      <c r="B55" s="48">
        <v>4</v>
      </c>
      <c r="C55" s="48">
        <v>22</v>
      </c>
      <c r="D55" s="48">
        <v>3</v>
      </c>
      <c r="E55" s="48">
        <v>226</v>
      </c>
      <c r="F55" s="49">
        <v>1245</v>
      </c>
      <c r="G55" s="48">
        <v>178</v>
      </c>
      <c r="H55" s="48">
        <v>15.8</v>
      </c>
      <c r="I55" s="48">
        <v>18</v>
      </c>
      <c r="J55" s="48">
        <v>19.3</v>
      </c>
      <c r="K55" s="37"/>
      <c r="L55" s="37"/>
      <c r="M55" s="37"/>
      <c r="N55" s="37"/>
    </row>
    <row r="56" spans="1:14" ht="14.5">
      <c r="A56" s="51" t="s">
        <v>544</v>
      </c>
      <c r="B56" s="52"/>
      <c r="C56" s="52"/>
      <c r="D56" s="52"/>
      <c r="E56" s="52"/>
      <c r="F56" s="52"/>
      <c r="G56" s="52"/>
      <c r="H56" s="52"/>
      <c r="I56" s="52"/>
      <c r="J56" s="52"/>
      <c r="K56" s="37"/>
      <c r="L56" s="37"/>
      <c r="M56" s="37"/>
      <c r="N56" s="37"/>
    </row>
    <row r="57" spans="1:14" ht="14.5">
      <c r="A57" s="53" t="s">
        <v>545</v>
      </c>
      <c r="B57" s="48">
        <v>33</v>
      </c>
      <c r="C57" s="48">
        <v>117</v>
      </c>
      <c r="D57" s="48">
        <v>22</v>
      </c>
      <c r="E57" s="49">
        <v>2714</v>
      </c>
      <c r="F57" s="49">
        <v>7277</v>
      </c>
      <c r="G57" s="49">
        <v>1360</v>
      </c>
      <c r="H57" s="48">
        <v>12.1</v>
      </c>
      <c r="I57" s="48">
        <v>16.100000000000001</v>
      </c>
      <c r="J57" s="48">
        <v>15.8</v>
      </c>
      <c r="K57" s="37"/>
      <c r="L57" s="37"/>
      <c r="M57" s="37"/>
      <c r="N57" s="37"/>
    </row>
    <row r="58" spans="1:14" ht="14.5">
      <c r="A58" s="54" t="s">
        <v>546</v>
      </c>
      <c r="B58" s="48">
        <v>11</v>
      </c>
      <c r="C58" s="48">
        <v>37</v>
      </c>
      <c r="D58" s="48">
        <v>7</v>
      </c>
      <c r="E58" s="49">
        <v>1131</v>
      </c>
      <c r="F58" s="49">
        <v>2794</v>
      </c>
      <c r="G58" s="48">
        <v>602</v>
      </c>
      <c r="H58" s="48">
        <v>9.8000000000000007</v>
      </c>
      <c r="I58" s="48">
        <v>13.1</v>
      </c>
      <c r="J58" s="48">
        <v>12.4</v>
      </c>
      <c r="K58" s="37"/>
      <c r="L58" s="37"/>
      <c r="M58" s="37"/>
      <c r="N58" s="37"/>
    </row>
    <row r="59" spans="1:14" ht="14.5">
      <c r="A59" s="54" t="s">
        <v>547</v>
      </c>
      <c r="B59" s="48">
        <v>14</v>
      </c>
      <c r="C59" s="48">
        <v>45</v>
      </c>
      <c r="D59" s="48">
        <v>8</v>
      </c>
      <c r="E59" s="49">
        <v>1135</v>
      </c>
      <c r="F59" s="49">
        <v>2490</v>
      </c>
      <c r="G59" s="48">
        <v>488</v>
      </c>
      <c r="H59" s="48">
        <v>12.6</v>
      </c>
      <c r="I59" s="48">
        <v>18.2</v>
      </c>
      <c r="J59" s="48">
        <v>16.2</v>
      </c>
      <c r="K59" s="37"/>
      <c r="L59" s="37"/>
      <c r="M59" s="37"/>
      <c r="N59" s="37"/>
    </row>
    <row r="60" spans="1:14" ht="14.5">
      <c r="A60" s="54" t="s">
        <v>548</v>
      </c>
      <c r="B60" s="48">
        <v>7</v>
      </c>
      <c r="C60" s="48">
        <v>35</v>
      </c>
      <c r="D60" s="48">
        <v>6</v>
      </c>
      <c r="E60" s="48">
        <v>448</v>
      </c>
      <c r="F60" s="49">
        <v>1994</v>
      </c>
      <c r="G60" s="48">
        <v>270</v>
      </c>
      <c r="H60" s="48">
        <v>16.399999999999999</v>
      </c>
      <c r="I60" s="48">
        <v>17.7</v>
      </c>
      <c r="J60" s="48">
        <v>23</v>
      </c>
      <c r="K60" s="37"/>
      <c r="L60" s="37"/>
      <c r="M60" s="37"/>
      <c r="N60" s="37"/>
    </row>
    <row r="61" spans="1:14" ht="14.5">
      <c r="A61" s="53" t="s">
        <v>549</v>
      </c>
      <c r="B61" s="48" t="s">
        <v>504</v>
      </c>
      <c r="C61" s="48">
        <v>13</v>
      </c>
      <c r="D61" s="48" t="s">
        <v>504</v>
      </c>
      <c r="E61" s="48" t="s">
        <v>504</v>
      </c>
      <c r="F61" s="48">
        <v>875</v>
      </c>
      <c r="G61" s="48" t="s">
        <v>504</v>
      </c>
      <c r="H61" s="48" t="s">
        <v>504</v>
      </c>
      <c r="I61" s="48">
        <v>14.5</v>
      </c>
      <c r="J61" s="48" t="s">
        <v>504</v>
      </c>
      <c r="K61" s="37"/>
      <c r="L61" s="37"/>
      <c r="M61" s="37"/>
      <c r="N61" s="37"/>
    </row>
    <row r="62" spans="1:14" ht="14.5">
      <c r="A62" s="51" t="s">
        <v>550</v>
      </c>
      <c r="B62" s="52"/>
      <c r="C62" s="52"/>
      <c r="D62" s="52"/>
      <c r="E62" s="52"/>
      <c r="F62" s="52"/>
      <c r="G62" s="52"/>
      <c r="H62" s="52"/>
      <c r="I62" s="52"/>
      <c r="J62" s="52"/>
      <c r="K62" s="37"/>
      <c r="L62" s="37"/>
      <c r="M62" s="37"/>
      <c r="N62" s="37"/>
    </row>
    <row r="63" spans="1:14" ht="14.5">
      <c r="A63" s="53" t="s">
        <v>551</v>
      </c>
      <c r="B63" s="48">
        <v>13</v>
      </c>
      <c r="C63" s="48">
        <v>30</v>
      </c>
      <c r="D63" s="48">
        <v>10</v>
      </c>
      <c r="E63" s="49">
        <v>1777</v>
      </c>
      <c r="F63" s="49">
        <v>3372</v>
      </c>
      <c r="G63" s="49">
        <v>1405</v>
      </c>
      <c r="H63" s="48">
        <v>7.4</v>
      </c>
      <c r="I63" s="48">
        <v>8.9</v>
      </c>
      <c r="J63" s="48">
        <v>7.5</v>
      </c>
      <c r="K63" s="37"/>
      <c r="L63" s="37"/>
      <c r="M63" s="37"/>
      <c r="N63" s="37"/>
    </row>
    <row r="64" spans="1:14" ht="14.5">
      <c r="A64" s="53" t="s">
        <v>552</v>
      </c>
      <c r="B64" s="48" t="s">
        <v>504</v>
      </c>
      <c r="C64" s="48">
        <v>26</v>
      </c>
      <c r="D64" s="48">
        <v>7</v>
      </c>
      <c r="E64" s="48">
        <v>865</v>
      </c>
      <c r="F64" s="49">
        <v>2000</v>
      </c>
      <c r="G64" s="48">
        <v>758</v>
      </c>
      <c r="H64" s="48" t="s">
        <v>504</v>
      </c>
      <c r="I64" s="48">
        <v>12.8</v>
      </c>
      <c r="J64" s="48">
        <v>9.3000000000000007</v>
      </c>
      <c r="K64" s="37"/>
      <c r="L64" s="37"/>
      <c r="M64" s="37"/>
      <c r="N64" s="37"/>
    </row>
    <row r="65" spans="1:14" ht="14.5">
      <c r="A65" s="53" t="s">
        <v>553</v>
      </c>
      <c r="B65" s="48">
        <v>11</v>
      </c>
      <c r="C65" s="48">
        <v>22</v>
      </c>
      <c r="D65" s="48">
        <v>6</v>
      </c>
      <c r="E65" s="49">
        <v>1373</v>
      </c>
      <c r="F65" s="49">
        <v>1906</v>
      </c>
      <c r="G65" s="48">
        <v>470</v>
      </c>
      <c r="H65" s="48">
        <v>8.1999999999999993</v>
      </c>
      <c r="I65" s="48">
        <v>11.7</v>
      </c>
      <c r="J65" s="48">
        <v>12.8</v>
      </c>
      <c r="K65" s="37"/>
      <c r="L65" s="37"/>
      <c r="M65" s="37"/>
      <c r="N65" s="37"/>
    </row>
    <row r="66" spans="1:14" ht="14.5">
      <c r="A66" s="53" t="s">
        <v>554</v>
      </c>
      <c r="B66" s="48">
        <v>20</v>
      </c>
      <c r="C66" s="48">
        <v>46</v>
      </c>
      <c r="D66" s="48">
        <v>14</v>
      </c>
      <c r="E66" s="49">
        <v>1760</v>
      </c>
      <c r="F66" s="49">
        <v>2761</v>
      </c>
      <c r="G66" s="49">
        <v>1098</v>
      </c>
      <c r="H66" s="48">
        <v>11.3</v>
      </c>
      <c r="I66" s="48">
        <v>16.5</v>
      </c>
      <c r="J66" s="48">
        <v>12.3</v>
      </c>
      <c r="K66" s="37"/>
      <c r="L66" s="37"/>
      <c r="M66" s="37"/>
      <c r="N66" s="37"/>
    </row>
    <row r="67" spans="1:14" ht="14.5">
      <c r="A67" s="53" t="s">
        <v>555</v>
      </c>
      <c r="B67" s="48">
        <v>10</v>
      </c>
      <c r="C67" s="48">
        <v>43</v>
      </c>
      <c r="D67" s="48">
        <v>9</v>
      </c>
      <c r="E67" s="48">
        <v>856</v>
      </c>
      <c r="F67" s="49">
        <v>2677</v>
      </c>
      <c r="G67" s="48">
        <v>614</v>
      </c>
      <c r="H67" s="48">
        <v>11.7</v>
      </c>
      <c r="I67" s="48">
        <v>16.2</v>
      </c>
      <c r="J67" s="48">
        <v>15.3</v>
      </c>
      <c r="K67" s="37"/>
      <c r="L67" s="37"/>
      <c r="M67" s="37"/>
      <c r="N67" s="37"/>
    </row>
    <row r="68" spans="1:14" ht="14.5">
      <c r="A68" s="53" t="s">
        <v>556</v>
      </c>
      <c r="B68" s="48">
        <v>11</v>
      </c>
      <c r="C68" s="48">
        <v>43</v>
      </c>
      <c r="D68" s="48">
        <v>10</v>
      </c>
      <c r="E68" s="48">
        <v>844</v>
      </c>
      <c r="F68" s="49">
        <v>2534</v>
      </c>
      <c r="G68" s="48">
        <v>514</v>
      </c>
      <c r="H68" s="48">
        <v>12.8</v>
      </c>
      <c r="I68" s="48">
        <v>17</v>
      </c>
      <c r="J68" s="48">
        <v>18.600000000000001</v>
      </c>
      <c r="K68" s="37"/>
      <c r="L68" s="37"/>
      <c r="M68" s="37"/>
      <c r="N68" s="37"/>
    </row>
    <row r="69" spans="1:14" ht="14.5">
      <c r="A69" s="53" t="s">
        <v>557</v>
      </c>
      <c r="B69" s="48">
        <v>11</v>
      </c>
      <c r="C69" s="48">
        <v>46</v>
      </c>
      <c r="D69" s="48">
        <v>9</v>
      </c>
      <c r="E69" s="48">
        <v>638</v>
      </c>
      <c r="F69" s="49">
        <v>2482</v>
      </c>
      <c r="G69" s="48">
        <v>414</v>
      </c>
      <c r="H69" s="48">
        <v>17.7</v>
      </c>
      <c r="I69" s="48">
        <v>18.3</v>
      </c>
      <c r="J69" s="48">
        <v>22.7</v>
      </c>
      <c r="K69" s="37"/>
      <c r="L69" s="37"/>
      <c r="M69" s="37"/>
      <c r="N69" s="37"/>
    </row>
    <row r="70" spans="1:14" ht="14.5">
      <c r="A70" s="51" t="s">
        <v>558</v>
      </c>
      <c r="B70" s="52"/>
      <c r="C70" s="52"/>
      <c r="D70" s="52"/>
      <c r="E70" s="52"/>
      <c r="F70" s="52"/>
      <c r="G70" s="52"/>
      <c r="H70" s="52"/>
      <c r="I70" s="52"/>
      <c r="J70" s="52"/>
      <c r="K70" s="37"/>
      <c r="L70" s="37"/>
      <c r="M70" s="37"/>
      <c r="N70" s="37"/>
    </row>
    <row r="71" spans="1:14" ht="14.5">
      <c r="A71" s="53" t="s">
        <v>559</v>
      </c>
      <c r="B71" s="48">
        <v>6</v>
      </c>
      <c r="C71" s="48">
        <v>14</v>
      </c>
      <c r="D71" s="48">
        <v>5</v>
      </c>
      <c r="E71" s="49">
        <v>1121</v>
      </c>
      <c r="F71" s="49">
        <v>1814</v>
      </c>
      <c r="G71" s="48">
        <v>864</v>
      </c>
      <c r="H71" s="48">
        <v>5</v>
      </c>
      <c r="I71" s="48">
        <v>7.8</v>
      </c>
      <c r="J71" s="48">
        <v>5.3</v>
      </c>
      <c r="K71" s="37"/>
      <c r="L71" s="37"/>
      <c r="M71" s="37"/>
      <c r="N71" s="37"/>
    </row>
    <row r="72" spans="1:14" ht="14.5">
      <c r="A72" s="53" t="s">
        <v>560</v>
      </c>
      <c r="B72" s="48" t="s">
        <v>504</v>
      </c>
      <c r="C72" s="48">
        <v>36</v>
      </c>
      <c r="D72" s="48">
        <v>11</v>
      </c>
      <c r="E72" s="49">
        <v>1599</v>
      </c>
      <c r="F72" s="49">
        <v>3341</v>
      </c>
      <c r="G72" s="49">
        <v>1353</v>
      </c>
      <c r="H72" s="48" t="s">
        <v>504</v>
      </c>
      <c r="I72" s="48">
        <v>10.7</v>
      </c>
      <c r="J72" s="48">
        <v>7.9</v>
      </c>
      <c r="K72" s="37"/>
      <c r="L72" s="37"/>
      <c r="M72" s="37"/>
      <c r="N72" s="37"/>
    </row>
    <row r="73" spans="1:14" ht="14.5">
      <c r="A73" s="53" t="s">
        <v>561</v>
      </c>
      <c r="B73" s="48">
        <v>16</v>
      </c>
      <c r="C73" s="48">
        <v>55</v>
      </c>
      <c r="D73" s="48">
        <v>12</v>
      </c>
      <c r="E73" s="49">
        <v>1887</v>
      </c>
      <c r="F73" s="49">
        <v>4639</v>
      </c>
      <c r="G73" s="49">
        <v>1144</v>
      </c>
      <c r="H73" s="48">
        <v>8.5</v>
      </c>
      <c r="I73" s="48">
        <v>11.9</v>
      </c>
      <c r="J73" s="48">
        <v>10.3</v>
      </c>
      <c r="K73" s="37"/>
      <c r="L73" s="37"/>
      <c r="M73" s="37"/>
      <c r="N73" s="37"/>
    </row>
    <row r="74" spans="1:14" ht="14.5">
      <c r="A74" s="53" t="s">
        <v>562</v>
      </c>
      <c r="B74" s="48">
        <v>15</v>
      </c>
      <c r="C74" s="48">
        <v>41</v>
      </c>
      <c r="D74" s="48">
        <v>10</v>
      </c>
      <c r="E74" s="49">
        <v>1377</v>
      </c>
      <c r="F74" s="49">
        <v>2513</v>
      </c>
      <c r="G74" s="48">
        <v>511</v>
      </c>
      <c r="H74" s="48">
        <v>11</v>
      </c>
      <c r="I74" s="48">
        <v>16.100000000000001</v>
      </c>
      <c r="J74" s="48">
        <v>19.2</v>
      </c>
      <c r="K74" s="37"/>
      <c r="L74" s="37"/>
      <c r="M74" s="37"/>
      <c r="N74" s="37"/>
    </row>
    <row r="75" spans="1:14" ht="14.5">
      <c r="A75" s="53" t="s">
        <v>563</v>
      </c>
      <c r="B75" s="48">
        <v>12</v>
      </c>
      <c r="C75" s="48">
        <v>37</v>
      </c>
      <c r="D75" s="48">
        <v>9</v>
      </c>
      <c r="E75" s="48">
        <v>814</v>
      </c>
      <c r="F75" s="49">
        <v>1776</v>
      </c>
      <c r="G75" s="48">
        <v>455</v>
      </c>
      <c r="H75" s="48">
        <v>14.8</v>
      </c>
      <c r="I75" s="48">
        <v>21.1</v>
      </c>
      <c r="J75" s="48">
        <v>20</v>
      </c>
      <c r="K75" s="37"/>
      <c r="L75" s="37"/>
      <c r="M75" s="37"/>
      <c r="N75" s="37"/>
    </row>
    <row r="76" spans="1:14" ht="14.5">
      <c r="A76" s="53" t="s">
        <v>564</v>
      </c>
      <c r="B76" s="48">
        <v>23</v>
      </c>
      <c r="C76" s="48">
        <v>73</v>
      </c>
      <c r="D76" s="48">
        <v>20</v>
      </c>
      <c r="E76" s="49">
        <v>1316</v>
      </c>
      <c r="F76" s="49">
        <v>3651</v>
      </c>
      <c r="G76" s="48">
        <v>945</v>
      </c>
      <c r="H76" s="48">
        <v>17.5</v>
      </c>
      <c r="I76" s="48">
        <v>19.899999999999999</v>
      </c>
      <c r="J76" s="48">
        <v>20.7</v>
      </c>
      <c r="K76" s="37"/>
      <c r="L76" s="37"/>
      <c r="M76" s="37"/>
      <c r="N76" s="37"/>
    </row>
    <row r="77" spans="1:14" ht="14.5">
      <c r="A77" s="51" t="s">
        <v>565</v>
      </c>
      <c r="B77" s="52"/>
      <c r="C77" s="52"/>
      <c r="D77" s="52"/>
      <c r="E77" s="52"/>
      <c r="F77" s="52"/>
      <c r="G77" s="52"/>
      <c r="H77" s="52"/>
      <c r="I77" s="52"/>
      <c r="J77" s="52"/>
      <c r="K77" s="37"/>
      <c r="L77" s="37"/>
      <c r="M77" s="37"/>
      <c r="N77" s="37"/>
    </row>
    <row r="78" spans="1:14" ht="14.5">
      <c r="A78" s="53" t="s">
        <v>566</v>
      </c>
      <c r="B78" s="48">
        <v>77</v>
      </c>
      <c r="C78" s="48">
        <v>188</v>
      </c>
      <c r="D78" s="48">
        <v>48</v>
      </c>
      <c r="E78" s="49">
        <v>6370</v>
      </c>
      <c r="F78" s="49">
        <v>13234</v>
      </c>
      <c r="G78" s="49">
        <v>3883</v>
      </c>
      <c r="H78" s="48">
        <v>12.2</v>
      </c>
      <c r="I78" s="48">
        <v>14.2</v>
      </c>
      <c r="J78" s="48">
        <v>12.5</v>
      </c>
      <c r="K78" s="37"/>
      <c r="L78" s="37"/>
      <c r="M78" s="37"/>
      <c r="N78" s="37"/>
    </row>
    <row r="79" spans="1:14" ht="14.5">
      <c r="A79" s="54" t="s">
        <v>567</v>
      </c>
      <c r="B79" s="48">
        <v>55</v>
      </c>
      <c r="C79" s="48">
        <v>118</v>
      </c>
      <c r="D79" s="48">
        <v>32</v>
      </c>
      <c r="E79" s="49">
        <v>4186</v>
      </c>
      <c r="F79" s="49">
        <v>8501</v>
      </c>
      <c r="G79" s="49">
        <v>2643</v>
      </c>
      <c r="H79" s="48">
        <v>13.1</v>
      </c>
      <c r="I79" s="48">
        <v>13.9</v>
      </c>
      <c r="J79" s="48">
        <v>12</v>
      </c>
      <c r="K79" s="37"/>
      <c r="L79" s="37"/>
      <c r="M79" s="37"/>
      <c r="N79" s="37"/>
    </row>
    <row r="80" spans="1:14" ht="14.5">
      <c r="A80" s="54" t="s">
        <v>568</v>
      </c>
      <c r="B80" s="48">
        <v>22</v>
      </c>
      <c r="C80" s="48">
        <v>70</v>
      </c>
      <c r="D80" s="48">
        <v>17</v>
      </c>
      <c r="E80" s="49">
        <v>2063</v>
      </c>
      <c r="F80" s="49">
        <v>4596</v>
      </c>
      <c r="G80" s="49">
        <v>1208</v>
      </c>
      <c r="H80" s="48">
        <v>10.9</v>
      </c>
      <c r="I80" s="48">
        <v>15.1</v>
      </c>
      <c r="J80" s="48">
        <v>13.7</v>
      </c>
      <c r="K80" s="37"/>
      <c r="L80" s="37"/>
      <c r="M80" s="37"/>
      <c r="N80" s="37"/>
    </row>
    <row r="81" spans="1:14" ht="14.5">
      <c r="A81" s="54" t="s">
        <v>569</v>
      </c>
      <c r="B81" s="48" t="s">
        <v>504</v>
      </c>
      <c r="C81" s="48" t="s">
        <v>504</v>
      </c>
      <c r="D81" s="48" t="s">
        <v>504</v>
      </c>
      <c r="E81" s="48" t="s">
        <v>504</v>
      </c>
      <c r="F81" s="48" t="s">
        <v>504</v>
      </c>
      <c r="G81" s="48" t="s">
        <v>504</v>
      </c>
      <c r="H81" s="48" t="s">
        <v>504</v>
      </c>
      <c r="I81" s="48" t="s">
        <v>504</v>
      </c>
      <c r="J81" s="48" t="s">
        <v>504</v>
      </c>
      <c r="K81" s="37"/>
      <c r="L81" s="37"/>
      <c r="M81" s="37"/>
      <c r="N81" s="37"/>
    </row>
    <row r="82" spans="1:14" ht="14.5">
      <c r="A82" s="53" t="s">
        <v>570</v>
      </c>
      <c r="B82" s="48">
        <v>17</v>
      </c>
      <c r="C82" s="48">
        <v>67</v>
      </c>
      <c r="D82" s="48">
        <v>17</v>
      </c>
      <c r="E82" s="49">
        <v>1744</v>
      </c>
      <c r="F82" s="49">
        <v>4498</v>
      </c>
      <c r="G82" s="49">
        <v>1389</v>
      </c>
      <c r="H82" s="48">
        <v>9.5</v>
      </c>
      <c r="I82" s="48">
        <v>15</v>
      </c>
      <c r="J82" s="48">
        <v>12.3</v>
      </c>
      <c r="K82" s="37"/>
      <c r="L82" s="37"/>
      <c r="M82" s="37"/>
      <c r="N82" s="37"/>
    </row>
    <row r="83" spans="1:14" ht="14.5">
      <c r="A83" s="54" t="s">
        <v>571</v>
      </c>
      <c r="B83" s="48" t="s">
        <v>504</v>
      </c>
      <c r="C83" s="48">
        <v>9</v>
      </c>
      <c r="D83" s="48" t="s">
        <v>504</v>
      </c>
      <c r="E83" s="48" t="s">
        <v>504</v>
      </c>
      <c r="F83" s="48">
        <v>554</v>
      </c>
      <c r="G83" s="48" t="s">
        <v>504</v>
      </c>
      <c r="H83" s="48" t="s">
        <v>504</v>
      </c>
      <c r="I83" s="48">
        <v>15.9</v>
      </c>
      <c r="J83" s="48" t="s">
        <v>504</v>
      </c>
      <c r="K83" s="37"/>
      <c r="L83" s="37"/>
      <c r="M83" s="37"/>
      <c r="N83" s="37"/>
    </row>
    <row r="84" spans="1:14" ht="14.5">
      <c r="A84" s="54" t="s">
        <v>572</v>
      </c>
      <c r="B84" s="48">
        <v>4</v>
      </c>
      <c r="C84" s="48">
        <v>27</v>
      </c>
      <c r="D84" s="48">
        <v>7</v>
      </c>
      <c r="E84" s="48">
        <v>328</v>
      </c>
      <c r="F84" s="49">
        <v>1605</v>
      </c>
      <c r="G84" s="48">
        <v>594</v>
      </c>
      <c r="H84" s="48">
        <v>12.5</v>
      </c>
      <c r="I84" s="48">
        <v>17</v>
      </c>
      <c r="J84" s="48">
        <v>12.6</v>
      </c>
      <c r="K84" s="37"/>
      <c r="L84" s="37"/>
      <c r="M84" s="37"/>
      <c r="N84" s="37"/>
    </row>
    <row r="85" spans="1:14" ht="14.5">
      <c r="A85" s="54" t="s">
        <v>573</v>
      </c>
      <c r="B85" s="48">
        <v>11</v>
      </c>
      <c r="C85" s="48">
        <v>31</v>
      </c>
      <c r="D85" s="48">
        <v>7</v>
      </c>
      <c r="E85" s="49">
        <v>1282</v>
      </c>
      <c r="F85" s="49">
        <v>2339</v>
      </c>
      <c r="G85" s="48">
        <v>615</v>
      </c>
      <c r="H85" s="48">
        <v>8.4</v>
      </c>
      <c r="I85" s="48">
        <v>13.4</v>
      </c>
      <c r="J85" s="48">
        <v>12.1</v>
      </c>
      <c r="K85" s="37"/>
      <c r="L85" s="37"/>
      <c r="M85" s="37"/>
      <c r="N85" s="37"/>
    </row>
    <row r="86" spans="1:14" ht="14.5">
      <c r="A86" s="51" t="s">
        <v>574</v>
      </c>
      <c r="B86" s="52"/>
      <c r="C86" s="52"/>
      <c r="D86" s="52"/>
      <c r="E86" s="52"/>
      <c r="F86" s="52"/>
      <c r="G86" s="52"/>
      <c r="H86" s="52"/>
      <c r="I86" s="52"/>
      <c r="J86" s="52"/>
      <c r="K86" s="37"/>
      <c r="L86" s="37"/>
      <c r="M86" s="37"/>
      <c r="N86" s="37"/>
    </row>
    <row r="87" spans="1:14" ht="14.5">
      <c r="A87" s="53" t="s">
        <v>575</v>
      </c>
      <c r="B87" s="48">
        <v>79</v>
      </c>
      <c r="C87" s="48">
        <v>208</v>
      </c>
      <c r="D87" s="48">
        <v>53</v>
      </c>
      <c r="E87" s="49">
        <v>6877</v>
      </c>
      <c r="F87" s="49">
        <v>14618</v>
      </c>
      <c r="G87" s="49">
        <v>4342</v>
      </c>
      <c r="H87" s="48">
        <v>11.5</v>
      </c>
      <c r="I87" s="48">
        <v>14.2</v>
      </c>
      <c r="J87" s="48">
        <v>12.2</v>
      </c>
      <c r="K87" s="37"/>
      <c r="L87" s="37"/>
      <c r="M87" s="37"/>
      <c r="N87" s="37"/>
    </row>
    <row r="88" spans="1:14" ht="14.5">
      <c r="A88" s="53" t="s">
        <v>576</v>
      </c>
      <c r="B88" s="48">
        <v>10</v>
      </c>
      <c r="C88" s="48">
        <v>32</v>
      </c>
      <c r="D88" s="48">
        <v>10</v>
      </c>
      <c r="E88" s="48">
        <v>777</v>
      </c>
      <c r="F88" s="49">
        <v>2170</v>
      </c>
      <c r="G88" s="48">
        <v>748</v>
      </c>
      <c r="H88" s="48">
        <v>12.9</v>
      </c>
      <c r="I88" s="48">
        <v>14.8</v>
      </c>
      <c r="J88" s="48">
        <v>13.5</v>
      </c>
      <c r="K88" s="37"/>
      <c r="L88" s="37"/>
      <c r="M88" s="37"/>
      <c r="N88" s="37"/>
    </row>
    <row r="89" spans="1:14" ht="14.5">
      <c r="A89" s="53" t="s">
        <v>577</v>
      </c>
      <c r="B89" s="48" t="s">
        <v>504</v>
      </c>
      <c r="C89" s="48">
        <v>8</v>
      </c>
      <c r="D89" s="48" t="s">
        <v>504</v>
      </c>
      <c r="E89" s="48" t="s">
        <v>504</v>
      </c>
      <c r="F89" s="48">
        <v>470</v>
      </c>
      <c r="G89" s="48" t="s">
        <v>504</v>
      </c>
      <c r="H89" s="48" t="s">
        <v>504</v>
      </c>
      <c r="I89" s="48">
        <v>17.2</v>
      </c>
      <c r="J89" s="48" t="s">
        <v>504</v>
      </c>
      <c r="K89" s="37"/>
      <c r="L89" s="37"/>
      <c r="M89" s="37"/>
      <c r="N89" s="37"/>
    </row>
    <row r="90" spans="1:14" ht="14.5">
      <c r="A90" s="53" t="s">
        <v>522</v>
      </c>
      <c r="B90" s="48" t="s">
        <v>504</v>
      </c>
      <c r="C90" s="48">
        <v>8</v>
      </c>
      <c r="D90" s="48" t="s">
        <v>504</v>
      </c>
      <c r="E90" s="48" t="s">
        <v>504</v>
      </c>
      <c r="F90" s="48">
        <v>474</v>
      </c>
      <c r="G90" s="48" t="s">
        <v>504</v>
      </c>
      <c r="H90" s="48" t="s">
        <v>504</v>
      </c>
      <c r="I90" s="48">
        <v>16.3</v>
      </c>
      <c r="J90" s="48" t="s">
        <v>504</v>
      </c>
      <c r="K90" s="37"/>
      <c r="L90" s="37"/>
      <c r="M90" s="37"/>
      <c r="N90" s="37"/>
    </row>
    <row r="91" spans="1:14" ht="14.5">
      <c r="A91" s="51" t="s">
        <v>578</v>
      </c>
      <c r="B91" s="52"/>
      <c r="C91" s="52"/>
      <c r="D91" s="52"/>
      <c r="E91" s="52"/>
      <c r="F91" s="52"/>
      <c r="G91" s="52"/>
      <c r="H91" s="52"/>
      <c r="I91" s="52"/>
      <c r="J91" s="52"/>
      <c r="K91" s="37"/>
      <c r="L91" s="37"/>
      <c r="M91" s="37"/>
      <c r="N91" s="37"/>
    </row>
    <row r="92" spans="1:14" ht="14.5">
      <c r="A92" s="53" t="s">
        <v>575</v>
      </c>
      <c r="B92" s="48">
        <v>80</v>
      </c>
      <c r="C92" s="48">
        <v>216</v>
      </c>
      <c r="D92" s="48">
        <v>57</v>
      </c>
      <c r="E92" s="49">
        <v>7062</v>
      </c>
      <c r="F92" s="49">
        <v>15302</v>
      </c>
      <c r="G92" s="49">
        <v>4572</v>
      </c>
      <c r="H92" s="48">
        <v>11.4</v>
      </c>
      <c r="I92" s="48">
        <v>14.1</v>
      </c>
      <c r="J92" s="48">
        <v>12.4</v>
      </c>
      <c r="K92" s="37"/>
      <c r="L92" s="37"/>
      <c r="M92" s="37"/>
      <c r="N92" s="37"/>
    </row>
    <row r="93" spans="1:14" ht="14.5">
      <c r="A93" s="53" t="s">
        <v>576</v>
      </c>
      <c r="B93" s="48">
        <v>7</v>
      </c>
      <c r="C93" s="48">
        <v>20</v>
      </c>
      <c r="D93" s="48">
        <v>6</v>
      </c>
      <c r="E93" s="48">
        <v>570</v>
      </c>
      <c r="F93" s="49">
        <v>1287</v>
      </c>
      <c r="G93" s="48">
        <v>500</v>
      </c>
      <c r="H93" s="48">
        <v>12.7</v>
      </c>
      <c r="I93" s="48">
        <v>15.7</v>
      </c>
      <c r="J93" s="48">
        <v>12.7</v>
      </c>
      <c r="K93" s="37"/>
      <c r="L93" s="37"/>
      <c r="M93" s="37"/>
      <c r="N93" s="37"/>
    </row>
    <row r="94" spans="1:14" ht="14.5">
      <c r="A94" s="53" t="s">
        <v>577</v>
      </c>
      <c r="B94" s="48" t="s">
        <v>504</v>
      </c>
      <c r="C94" s="48" t="s">
        <v>504</v>
      </c>
      <c r="D94" s="48" t="s">
        <v>504</v>
      </c>
      <c r="E94" s="48" t="s">
        <v>504</v>
      </c>
      <c r="F94" s="48" t="s">
        <v>504</v>
      </c>
      <c r="G94" s="48" t="s">
        <v>504</v>
      </c>
      <c r="H94" s="48" t="s">
        <v>504</v>
      </c>
      <c r="I94" s="48" t="s">
        <v>504</v>
      </c>
      <c r="J94" s="48" t="s">
        <v>504</v>
      </c>
      <c r="K94" s="37"/>
      <c r="L94" s="37"/>
      <c r="M94" s="37"/>
      <c r="N94" s="37"/>
    </row>
    <row r="95" spans="1:14" ht="14.5">
      <c r="A95" s="53" t="s">
        <v>522</v>
      </c>
      <c r="B95" s="48">
        <v>5</v>
      </c>
      <c r="C95" s="48">
        <v>15</v>
      </c>
      <c r="D95" s="48" t="s">
        <v>504</v>
      </c>
      <c r="E95" s="48">
        <v>385</v>
      </c>
      <c r="F95" s="48">
        <v>939</v>
      </c>
      <c r="G95" s="48" t="s">
        <v>504</v>
      </c>
      <c r="H95" s="48">
        <v>13.4</v>
      </c>
      <c r="I95" s="48">
        <v>16.5</v>
      </c>
      <c r="J95" s="48" t="s">
        <v>504</v>
      </c>
      <c r="K95" s="37"/>
      <c r="L95" s="37"/>
      <c r="M95" s="37"/>
      <c r="N95" s="37"/>
    </row>
    <row r="96" spans="1:14" ht="14.5">
      <c r="A96" s="51" t="s">
        <v>579</v>
      </c>
      <c r="B96" s="52"/>
      <c r="C96" s="52"/>
      <c r="D96" s="52"/>
      <c r="E96" s="52"/>
      <c r="F96" s="52"/>
      <c r="G96" s="52"/>
      <c r="H96" s="52"/>
      <c r="I96" s="52"/>
      <c r="J96" s="52"/>
      <c r="K96" s="37"/>
      <c r="L96" s="37"/>
      <c r="M96" s="37"/>
      <c r="N96" s="37"/>
    </row>
    <row r="97" spans="1:14" ht="14.5">
      <c r="A97" s="54">
        <v>1</v>
      </c>
      <c r="B97" s="48">
        <v>72</v>
      </c>
      <c r="C97" s="48">
        <v>164</v>
      </c>
      <c r="D97" s="48">
        <v>45</v>
      </c>
      <c r="E97" s="49">
        <v>6049</v>
      </c>
      <c r="F97" s="49">
        <v>11667</v>
      </c>
      <c r="G97" s="49">
        <v>3847</v>
      </c>
      <c r="H97" s="48">
        <v>11.9</v>
      </c>
      <c r="I97" s="48">
        <v>14.1</v>
      </c>
      <c r="J97" s="48">
        <v>11.6</v>
      </c>
      <c r="K97" s="37"/>
      <c r="L97" s="37"/>
      <c r="M97" s="37"/>
      <c r="N97" s="37"/>
    </row>
    <row r="98" spans="1:14" ht="14.5">
      <c r="A98" s="53" t="s">
        <v>580</v>
      </c>
      <c r="B98" s="48">
        <v>11</v>
      </c>
      <c r="C98" s="48">
        <v>44</v>
      </c>
      <c r="D98" s="48">
        <v>10</v>
      </c>
      <c r="E98" s="49">
        <v>1018</v>
      </c>
      <c r="F98" s="49">
        <v>3018</v>
      </c>
      <c r="G98" s="48">
        <v>768</v>
      </c>
      <c r="H98" s="48">
        <v>10.4</v>
      </c>
      <c r="I98" s="48">
        <v>14.4</v>
      </c>
      <c r="J98" s="48">
        <v>13.1</v>
      </c>
      <c r="K98" s="37"/>
      <c r="L98" s="37"/>
      <c r="M98" s="37"/>
      <c r="N98" s="37"/>
    </row>
    <row r="99" spans="1:14" ht="14.5">
      <c r="A99" s="53" t="s">
        <v>581</v>
      </c>
      <c r="B99" s="48">
        <v>5</v>
      </c>
      <c r="C99" s="48">
        <v>17</v>
      </c>
      <c r="D99" s="48">
        <v>6</v>
      </c>
      <c r="E99" s="48">
        <v>377</v>
      </c>
      <c r="F99" s="49">
        <v>1120</v>
      </c>
      <c r="G99" s="48">
        <v>334</v>
      </c>
      <c r="H99" s="48">
        <v>14.3</v>
      </c>
      <c r="I99" s="48">
        <v>15.4</v>
      </c>
      <c r="J99" s="48">
        <v>16.600000000000001</v>
      </c>
      <c r="K99" s="37"/>
      <c r="L99" s="37"/>
      <c r="M99" s="37"/>
      <c r="N99" s="37"/>
    </row>
    <row r="100" spans="1:14" ht="14.5">
      <c r="A100" s="53" t="s">
        <v>582</v>
      </c>
      <c r="B100" s="48" t="s">
        <v>504</v>
      </c>
      <c r="C100" s="48">
        <v>16</v>
      </c>
      <c r="D100" s="48" t="s">
        <v>504</v>
      </c>
      <c r="E100" s="48" t="s">
        <v>504</v>
      </c>
      <c r="F100" s="48">
        <v>971</v>
      </c>
      <c r="G100" s="48" t="s">
        <v>504</v>
      </c>
      <c r="H100" s="48" t="s">
        <v>504</v>
      </c>
      <c r="I100" s="48">
        <v>16.5</v>
      </c>
      <c r="J100" s="48" t="s">
        <v>504</v>
      </c>
      <c r="K100" s="37"/>
      <c r="L100" s="37"/>
      <c r="M100" s="37"/>
      <c r="N100" s="37"/>
    </row>
    <row r="101" spans="1:14" ht="14.5">
      <c r="A101" s="53" t="s">
        <v>583</v>
      </c>
      <c r="B101" s="48" t="s">
        <v>504</v>
      </c>
      <c r="C101" s="48">
        <v>14</v>
      </c>
      <c r="D101" s="48" t="s">
        <v>504</v>
      </c>
      <c r="E101" s="48" t="s">
        <v>504</v>
      </c>
      <c r="F101" s="48">
        <v>808</v>
      </c>
      <c r="G101" s="48" t="s">
        <v>504</v>
      </c>
      <c r="H101" s="48" t="s">
        <v>504</v>
      </c>
      <c r="I101" s="48">
        <v>16.899999999999999</v>
      </c>
      <c r="J101" s="48" t="s">
        <v>504</v>
      </c>
      <c r="K101" s="37"/>
      <c r="L101" s="37"/>
      <c r="M101" s="37"/>
      <c r="N101" s="37"/>
    </row>
    <row r="102" spans="1:14" ht="14.5">
      <c r="A102" s="53" t="s">
        <v>584</v>
      </c>
      <c r="B102" s="48" t="s">
        <v>504</v>
      </c>
      <c r="C102" s="48" t="s">
        <v>504</v>
      </c>
      <c r="D102" s="48" t="s">
        <v>504</v>
      </c>
      <c r="E102" s="48" t="s">
        <v>504</v>
      </c>
      <c r="F102" s="48" t="s">
        <v>504</v>
      </c>
      <c r="G102" s="48" t="s">
        <v>504</v>
      </c>
      <c r="H102" s="48" t="s">
        <v>504</v>
      </c>
      <c r="I102" s="48" t="s">
        <v>504</v>
      </c>
      <c r="J102" s="48" t="s">
        <v>504</v>
      </c>
      <c r="K102" s="37"/>
      <c r="L102" s="37"/>
      <c r="M102" s="37"/>
      <c r="N102" s="37"/>
    </row>
    <row r="103" spans="1:14" ht="14.5">
      <c r="A103" s="51" t="s">
        <v>585</v>
      </c>
      <c r="B103" s="52"/>
      <c r="C103" s="52"/>
      <c r="D103" s="52"/>
      <c r="E103" s="52"/>
      <c r="F103" s="52"/>
      <c r="G103" s="52"/>
      <c r="H103" s="52"/>
      <c r="I103" s="52"/>
      <c r="J103" s="52"/>
      <c r="K103" s="37"/>
      <c r="L103" s="37"/>
      <c r="M103" s="37"/>
      <c r="N103" s="37"/>
    </row>
    <row r="104" spans="1:14" ht="14.5">
      <c r="A104" s="53" t="s">
        <v>586</v>
      </c>
      <c r="B104" s="48">
        <v>36</v>
      </c>
      <c r="C104" s="48">
        <v>144</v>
      </c>
      <c r="D104" s="48">
        <v>39</v>
      </c>
      <c r="E104" s="49">
        <v>3553</v>
      </c>
      <c r="F104" s="49">
        <v>9270</v>
      </c>
      <c r="G104" s="49">
        <v>3087</v>
      </c>
      <c r="H104" s="48">
        <v>10.199999999999999</v>
      </c>
      <c r="I104" s="48">
        <v>15.5</v>
      </c>
      <c r="J104" s="48">
        <v>12.6</v>
      </c>
      <c r="K104" s="37"/>
      <c r="L104" s="37"/>
      <c r="M104" s="37"/>
      <c r="N104" s="37"/>
    </row>
    <row r="105" spans="1:14" ht="14.5">
      <c r="A105" s="53" t="s">
        <v>587</v>
      </c>
      <c r="B105" s="48">
        <v>18</v>
      </c>
      <c r="C105" s="48">
        <v>52</v>
      </c>
      <c r="D105" s="48">
        <v>10</v>
      </c>
      <c r="E105" s="49">
        <v>1268</v>
      </c>
      <c r="F105" s="49">
        <v>3258</v>
      </c>
      <c r="G105" s="48">
        <v>673</v>
      </c>
      <c r="H105" s="48">
        <v>14.1</v>
      </c>
      <c r="I105" s="48">
        <v>16.100000000000001</v>
      </c>
      <c r="J105" s="48">
        <v>14.8</v>
      </c>
      <c r="K105" s="37"/>
      <c r="L105" s="37"/>
      <c r="M105" s="37"/>
      <c r="N105" s="37"/>
    </row>
    <row r="106" spans="1:14" ht="14.5">
      <c r="A106" s="53" t="s">
        <v>588</v>
      </c>
      <c r="B106" s="48">
        <v>7</v>
      </c>
      <c r="C106" s="48">
        <v>24</v>
      </c>
      <c r="D106" s="48">
        <v>8</v>
      </c>
      <c r="E106" s="48">
        <v>511</v>
      </c>
      <c r="F106" s="49">
        <v>1777</v>
      </c>
      <c r="G106" s="48">
        <v>424</v>
      </c>
      <c r="H106" s="48">
        <v>13.8</v>
      </c>
      <c r="I106" s="48">
        <v>13.6</v>
      </c>
      <c r="J106" s="48">
        <v>17.899999999999999</v>
      </c>
      <c r="K106" s="37"/>
      <c r="L106" s="37"/>
      <c r="M106" s="37"/>
      <c r="N106" s="37"/>
    </row>
    <row r="107" spans="1:14" ht="14.5">
      <c r="A107" s="53" t="s">
        <v>589</v>
      </c>
      <c r="B107" s="48" t="s">
        <v>504</v>
      </c>
      <c r="C107" s="48">
        <v>9</v>
      </c>
      <c r="D107" s="48">
        <v>2</v>
      </c>
      <c r="E107" s="48">
        <v>880</v>
      </c>
      <c r="F107" s="48">
        <v>675</v>
      </c>
      <c r="G107" s="48">
        <v>222</v>
      </c>
      <c r="H107" s="48" t="s">
        <v>504</v>
      </c>
      <c r="I107" s="48">
        <v>13.4</v>
      </c>
      <c r="J107" s="48">
        <v>9.6999999999999993</v>
      </c>
      <c r="K107" s="37"/>
      <c r="L107" s="37"/>
      <c r="M107" s="37"/>
      <c r="N107" s="37"/>
    </row>
    <row r="108" spans="1:14" ht="14.5">
      <c r="A108" s="53" t="s">
        <v>590</v>
      </c>
      <c r="B108" s="48">
        <v>11</v>
      </c>
      <c r="C108" s="48">
        <v>16</v>
      </c>
      <c r="D108" s="48">
        <v>5</v>
      </c>
      <c r="E108" s="49">
        <v>1674</v>
      </c>
      <c r="F108" s="49">
        <v>2016</v>
      </c>
      <c r="G108" s="48">
        <v>733</v>
      </c>
      <c r="H108" s="48">
        <v>6.8</v>
      </c>
      <c r="I108" s="48">
        <v>8.1999999999999993</v>
      </c>
      <c r="J108" s="48">
        <v>6.6</v>
      </c>
      <c r="K108" s="37"/>
      <c r="L108" s="37"/>
      <c r="M108" s="37"/>
      <c r="N108" s="37"/>
    </row>
    <row r="109" spans="1:14" ht="14.5">
      <c r="A109" s="53" t="s">
        <v>591</v>
      </c>
      <c r="B109" s="48" t="s">
        <v>504</v>
      </c>
      <c r="C109" s="48">
        <v>7</v>
      </c>
      <c r="D109" s="48" t="s">
        <v>504</v>
      </c>
      <c r="E109" s="48" t="s">
        <v>504</v>
      </c>
      <c r="F109" s="48">
        <v>431</v>
      </c>
      <c r="G109" s="48" t="s">
        <v>504</v>
      </c>
      <c r="H109" s="48" t="s">
        <v>504</v>
      </c>
      <c r="I109" s="48">
        <v>15.6</v>
      </c>
      <c r="J109" s="48" t="s">
        <v>504</v>
      </c>
      <c r="K109" s="37"/>
      <c r="L109" s="37"/>
      <c r="M109" s="37"/>
      <c r="N109" s="37"/>
    </row>
    <row r="110" spans="1:14" ht="14.5">
      <c r="A110" s="53" t="s">
        <v>522</v>
      </c>
      <c r="B110" s="48" t="s">
        <v>504</v>
      </c>
      <c r="C110" s="48">
        <v>3</v>
      </c>
      <c r="D110" s="48" t="s">
        <v>504</v>
      </c>
      <c r="E110" s="48" t="s">
        <v>504</v>
      </c>
      <c r="F110" s="48">
        <v>305</v>
      </c>
      <c r="G110" s="48" t="s">
        <v>504</v>
      </c>
      <c r="H110" s="48" t="s">
        <v>504</v>
      </c>
      <c r="I110" s="48">
        <v>10.8</v>
      </c>
      <c r="J110" s="48" t="s">
        <v>504</v>
      </c>
      <c r="K110" s="37"/>
      <c r="L110" s="37"/>
      <c r="M110" s="37"/>
      <c r="N110" s="37"/>
    </row>
    <row r="111" spans="1:14" ht="14.5">
      <c r="A111" s="51" t="s">
        <v>592</v>
      </c>
      <c r="B111" s="52"/>
      <c r="C111" s="52"/>
      <c r="D111" s="52"/>
      <c r="E111" s="52"/>
      <c r="F111" s="52"/>
      <c r="G111" s="52"/>
      <c r="H111" s="52"/>
      <c r="I111" s="52"/>
      <c r="J111" s="52"/>
      <c r="K111" s="37"/>
      <c r="L111" s="37"/>
      <c r="M111" s="37"/>
      <c r="N111" s="37"/>
    </row>
    <row r="112" spans="1:14" ht="14.5">
      <c r="A112" s="53" t="s">
        <v>593</v>
      </c>
      <c r="B112" s="48">
        <v>25</v>
      </c>
      <c r="C112" s="48">
        <v>48</v>
      </c>
      <c r="D112" s="48">
        <v>14</v>
      </c>
      <c r="E112" s="49">
        <v>2194</v>
      </c>
      <c r="F112" s="49">
        <v>4386</v>
      </c>
      <c r="G112" s="49">
        <v>1452</v>
      </c>
      <c r="H112" s="48">
        <v>11.4</v>
      </c>
      <c r="I112" s="48">
        <v>11</v>
      </c>
      <c r="J112" s="48">
        <v>9.8000000000000007</v>
      </c>
      <c r="K112" s="37"/>
      <c r="L112" s="37"/>
      <c r="M112" s="37"/>
      <c r="N112" s="37"/>
    </row>
    <row r="113" spans="1:14" ht="14.5">
      <c r="A113" s="53" t="s">
        <v>594</v>
      </c>
      <c r="B113" s="48">
        <v>32</v>
      </c>
      <c r="C113" s="48">
        <v>95</v>
      </c>
      <c r="D113" s="48">
        <v>22</v>
      </c>
      <c r="E113" s="49">
        <v>2721</v>
      </c>
      <c r="F113" s="49">
        <v>5854</v>
      </c>
      <c r="G113" s="49">
        <v>1397</v>
      </c>
      <c r="H113" s="48">
        <v>11.9</v>
      </c>
      <c r="I113" s="48">
        <v>16.2</v>
      </c>
      <c r="J113" s="48">
        <v>15.9</v>
      </c>
      <c r="K113" s="37"/>
      <c r="L113" s="37"/>
      <c r="M113" s="37"/>
      <c r="N113" s="37"/>
    </row>
    <row r="114" spans="1:14" ht="14.5">
      <c r="A114" s="53" t="s">
        <v>595</v>
      </c>
      <c r="B114" s="48">
        <v>21</v>
      </c>
      <c r="C114" s="48">
        <v>61</v>
      </c>
      <c r="D114" s="48">
        <v>13</v>
      </c>
      <c r="E114" s="49">
        <v>1468</v>
      </c>
      <c r="F114" s="49">
        <v>3673</v>
      </c>
      <c r="G114" s="48">
        <v>922</v>
      </c>
      <c r="H114" s="48">
        <v>14</v>
      </c>
      <c r="I114" s="48">
        <v>16.7</v>
      </c>
      <c r="J114" s="48">
        <v>13.9</v>
      </c>
      <c r="K114" s="37"/>
      <c r="L114" s="37"/>
      <c r="M114" s="37"/>
      <c r="N114" s="37"/>
    </row>
    <row r="115" spans="1:14" ht="14.5">
      <c r="A115" s="53" t="s">
        <v>596</v>
      </c>
      <c r="B115" s="48" t="s">
        <v>504</v>
      </c>
      <c r="C115" s="48">
        <v>7</v>
      </c>
      <c r="D115" s="48" t="s">
        <v>504</v>
      </c>
      <c r="E115" s="48" t="s">
        <v>504</v>
      </c>
      <c r="F115" s="48">
        <v>716</v>
      </c>
      <c r="G115" s="48" t="s">
        <v>504</v>
      </c>
      <c r="H115" s="48" t="s">
        <v>504</v>
      </c>
      <c r="I115" s="48">
        <v>10.3</v>
      </c>
      <c r="J115" s="48" t="s">
        <v>504</v>
      </c>
      <c r="K115" s="37"/>
      <c r="L115" s="37"/>
      <c r="M115" s="37"/>
      <c r="N115" s="37"/>
    </row>
    <row r="116" spans="1:14" ht="14.5">
      <c r="A116" s="53" t="s">
        <v>597</v>
      </c>
      <c r="B116" s="48" t="s">
        <v>504</v>
      </c>
      <c r="C116" s="48" t="s">
        <v>504</v>
      </c>
      <c r="D116" s="48" t="s">
        <v>504</v>
      </c>
      <c r="E116" s="48" t="s">
        <v>504</v>
      </c>
      <c r="F116" s="48" t="s">
        <v>504</v>
      </c>
      <c r="G116" s="48" t="s">
        <v>504</v>
      </c>
      <c r="H116" s="48" t="s">
        <v>504</v>
      </c>
      <c r="I116" s="48" t="s">
        <v>504</v>
      </c>
      <c r="J116" s="48" t="s">
        <v>504</v>
      </c>
      <c r="K116" s="37"/>
      <c r="L116" s="37"/>
      <c r="M116" s="37"/>
      <c r="N116" s="37"/>
    </row>
    <row r="117" spans="1:14" ht="14.5">
      <c r="A117" s="53" t="s">
        <v>598</v>
      </c>
      <c r="B117" s="48">
        <v>9</v>
      </c>
      <c r="C117" s="48">
        <v>27</v>
      </c>
      <c r="D117" s="48">
        <v>10</v>
      </c>
      <c r="E117" s="49">
        <v>1239</v>
      </c>
      <c r="F117" s="49">
        <v>2057</v>
      </c>
      <c r="G117" s="48">
        <v>972</v>
      </c>
      <c r="H117" s="48">
        <v>7.1</v>
      </c>
      <c r="I117" s="48">
        <v>13.1</v>
      </c>
      <c r="J117" s="48">
        <v>10.4</v>
      </c>
      <c r="K117" s="37"/>
      <c r="L117" s="37"/>
      <c r="M117" s="37"/>
      <c r="N117" s="37"/>
    </row>
    <row r="118" spans="1:14" ht="14.5">
      <c r="A118" s="53" t="s">
        <v>599</v>
      </c>
      <c r="B118" s="48" t="s">
        <v>504</v>
      </c>
      <c r="C118" s="48">
        <v>9</v>
      </c>
      <c r="D118" s="48" t="s">
        <v>504</v>
      </c>
      <c r="E118" s="48" t="s">
        <v>504</v>
      </c>
      <c r="F118" s="48">
        <v>575</v>
      </c>
      <c r="G118" s="48" t="s">
        <v>504</v>
      </c>
      <c r="H118" s="48" t="s">
        <v>504</v>
      </c>
      <c r="I118" s="48">
        <v>16.399999999999999</v>
      </c>
      <c r="J118" s="48" t="s">
        <v>504</v>
      </c>
      <c r="K118" s="37"/>
      <c r="L118" s="37"/>
      <c r="M118" s="37"/>
      <c r="N118" s="37"/>
    </row>
    <row r="119" spans="1:14" ht="14.5">
      <c r="A119" s="53" t="s">
        <v>522</v>
      </c>
      <c r="B119" s="48" t="s">
        <v>504</v>
      </c>
      <c r="C119" s="48">
        <v>6</v>
      </c>
      <c r="D119" s="48" t="s">
        <v>504</v>
      </c>
      <c r="E119" s="48" t="s">
        <v>504</v>
      </c>
      <c r="F119" s="48">
        <v>400</v>
      </c>
      <c r="G119" s="48" t="s">
        <v>504</v>
      </c>
      <c r="H119" s="48" t="s">
        <v>504</v>
      </c>
      <c r="I119" s="48">
        <v>14.6</v>
      </c>
      <c r="J119" s="48" t="s">
        <v>504</v>
      </c>
      <c r="K119" s="37"/>
      <c r="L119" s="37"/>
      <c r="M119" s="37"/>
      <c r="N119" s="37"/>
    </row>
    <row r="120" spans="1:14" ht="14.5">
      <c r="A120" s="51" t="s">
        <v>600</v>
      </c>
      <c r="B120" s="52"/>
      <c r="C120" s="52"/>
      <c r="D120" s="52"/>
      <c r="E120" s="52"/>
      <c r="F120" s="52"/>
      <c r="G120" s="52"/>
      <c r="H120" s="52"/>
      <c r="I120" s="52"/>
      <c r="J120" s="52"/>
      <c r="K120" s="37"/>
      <c r="L120" s="37"/>
      <c r="M120" s="37"/>
      <c r="N120" s="37"/>
    </row>
    <row r="121" spans="1:14" ht="14.5">
      <c r="A121" s="54" t="s">
        <v>601</v>
      </c>
      <c r="B121" s="48">
        <v>52</v>
      </c>
      <c r="C121" s="48">
        <v>164</v>
      </c>
      <c r="D121" s="48">
        <v>39</v>
      </c>
      <c r="E121" s="49">
        <v>3977</v>
      </c>
      <c r="F121" s="49">
        <v>9660</v>
      </c>
      <c r="G121" s="49">
        <v>2444</v>
      </c>
      <c r="H121" s="48">
        <v>13.2</v>
      </c>
      <c r="I121" s="48">
        <v>17</v>
      </c>
      <c r="J121" s="48">
        <v>15.9</v>
      </c>
      <c r="K121" s="37"/>
      <c r="L121" s="37"/>
      <c r="M121" s="37"/>
      <c r="N121" s="37"/>
    </row>
    <row r="122" spans="1:14" ht="14.5">
      <c r="A122" s="54" t="s">
        <v>602</v>
      </c>
      <c r="B122" s="48">
        <v>21</v>
      </c>
      <c r="C122" s="48">
        <v>62</v>
      </c>
      <c r="D122" s="48">
        <v>17</v>
      </c>
      <c r="E122" s="49">
        <v>2885</v>
      </c>
      <c r="F122" s="49">
        <v>5354</v>
      </c>
      <c r="G122" s="49">
        <v>1689</v>
      </c>
      <c r="H122" s="48">
        <v>7.3</v>
      </c>
      <c r="I122" s="48">
        <v>11.5</v>
      </c>
      <c r="J122" s="48">
        <v>9.8000000000000007</v>
      </c>
      <c r="K122" s="37"/>
      <c r="L122" s="37"/>
      <c r="M122" s="37"/>
      <c r="N122" s="37"/>
    </row>
    <row r="123" spans="1:14" ht="14.5">
      <c r="A123" s="54" t="s">
        <v>603</v>
      </c>
      <c r="B123" s="48" t="s">
        <v>504</v>
      </c>
      <c r="C123" s="48">
        <v>30</v>
      </c>
      <c r="D123" s="48">
        <v>10</v>
      </c>
      <c r="E123" s="49">
        <v>1252</v>
      </c>
      <c r="F123" s="49">
        <v>2718</v>
      </c>
      <c r="G123" s="49">
        <v>1139</v>
      </c>
      <c r="H123" s="48" t="s">
        <v>504</v>
      </c>
      <c r="I123" s="48">
        <v>11.1</v>
      </c>
      <c r="J123" s="48">
        <v>8.9</v>
      </c>
      <c r="K123" s="37"/>
      <c r="L123" s="37"/>
      <c r="M123" s="37"/>
      <c r="N123" s="37"/>
    </row>
    <row r="124" spans="1:14" ht="14.5">
      <c r="A124" s="51" t="s">
        <v>604</v>
      </c>
      <c r="B124" s="52"/>
      <c r="C124" s="52"/>
      <c r="D124" s="52"/>
      <c r="E124" s="52"/>
      <c r="F124" s="52"/>
      <c r="G124" s="52"/>
      <c r="H124" s="52"/>
      <c r="I124" s="52"/>
      <c r="J124" s="52"/>
      <c r="K124" s="37"/>
      <c r="L124" s="37"/>
      <c r="M124" s="37"/>
      <c r="N124" s="37"/>
    </row>
    <row r="125" spans="1:14" ht="14.5">
      <c r="A125" s="53" t="s">
        <v>605</v>
      </c>
      <c r="B125" s="61">
        <v>39</v>
      </c>
      <c r="C125" s="61">
        <v>105</v>
      </c>
      <c r="D125" s="61">
        <v>23</v>
      </c>
      <c r="E125" s="62">
        <v>2608</v>
      </c>
      <c r="F125" s="62">
        <v>6385</v>
      </c>
      <c r="G125" s="62">
        <v>1791</v>
      </c>
      <c r="H125" s="61">
        <v>14.8</v>
      </c>
      <c r="I125" s="61">
        <v>16.399999999999999</v>
      </c>
      <c r="J125" s="61">
        <v>13.1</v>
      </c>
      <c r="K125" s="37"/>
      <c r="L125" s="37"/>
      <c r="M125" s="37"/>
      <c r="N125" s="37"/>
    </row>
    <row r="126" spans="1:14" ht="14.5">
      <c r="A126" s="53" t="s">
        <v>606</v>
      </c>
      <c r="B126" s="48" t="s">
        <v>504</v>
      </c>
      <c r="C126" s="48">
        <v>12</v>
      </c>
      <c r="D126" s="48" t="s">
        <v>504</v>
      </c>
      <c r="E126" s="48" t="s">
        <v>504</v>
      </c>
      <c r="F126" s="48">
        <v>606</v>
      </c>
      <c r="G126" s="48" t="s">
        <v>504</v>
      </c>
      <c r="H126" s="48" t="s">
        <v>504</v>
      </c>
      <c r="I126" s="48">
        <v>19.5</v>
      </c>
      <c r="J126" s="48" t="s">
        <v>504</v>
      </c>
      <c r="K126" s="37"/>
      <c r="L126" s="37"/>
      <c r="M126" s="37"/>
      <c r="N126" s="37"/>
    </row>
    <row r="127" spans="1:14" ht="14.5">
      <c r="A127" s="53" t="s">
        <v>607</v>
      </c>
      <c r="B127" s="48">
        <v>2</v>
      </c>
      <c r="C127" s="48">
        <v>18</v>
      </c>
      <c r="D127" s="48">
        <v>4</v>
      </c>
      <c r="E127" s="48">
        <v>246</v>
      </c>
      <c r="F127" s="49">
        <v>1506</v>
      </c>
      <c r="G127" s="48">
        <v>451</v>
      </c>
      <c r="H127" s="48">
        <v>9</v>
      </c>
      <c r="I127" s="48">
        <v>12.1</v>
      </c>
      <c r="J127" s="48">
        <v>9</v>
      </c>
      <c r="K127" s="37"/>
      <c r="L127" s="37"/>
      <c r="M127" s="37"/>
      <c r="N127" s="37"/>
    </row>
    <row r="128" spans="1:14" ht="14.5">
      <c r="A128" s="53" t="s">
        <v>608</v>
      </c>
      <c r="B128" s="48">
        <v>7</v>
      </c>
      <c r="C128" s="48">
        <v>16</v>
      </c>
      <c r="D128" s="48" t="s">
        <v>504</v>
      </c>
      <c r="E128" s="48">
        <v>528</v>
      </c>
      <c r="F128" s="49">
        <v>1115</v>
      </c>
      <c r="G128" s="48" t="s">
        <v>504</v>
      </c>
      <c r="H128" s="48">
        <v>12.6</v>
      </c>
      <c r="I128" s="48">
        <v>14.6</v>
      </c>
      <c r="J128" s="48" t="s">
        <v>504</v>
      </c>
      <c r="K128" s="37"/>
      <c r="L128" s="37"/>
      <c r="M128" s="37"/>
      <c r="N128" s="37"/>
    </row>
    <row r="129" spans="1:14" ht="14.5">
      <c r="A129" s="53" t="s">
        <v>609</v>
      </c>
      <c r="B129" s="48" t="s">
        <v>504</v>
      </c>
      <c r="C129" s="48">
        <v>7</v>
      </c>
      <c r="D129" s="48" t="s">
        <v>504</v>
      </c>
      <c r="E129" s="48" t="s">
        <v>504</v>
      </c>
      <c r="F129" s="48">
        <v>489</v>
      </c>
      <c r="G129" s="48" t="s">
        <v>504</v>
      </c>
      <c r="H129" s="48" t="s">
        <v>504</v>
      </c>
      <c r="I129" s="48">
        <v>14.9</v>
      </c>
      <c r="J129" s="48" t="s">
        <v>504</v>
      </c>
      <c r="K129" s="37"/>
      <c r="L129" s="37"/>
      <c r="M129" s="37"/>
      <c r="N129" s="37"/>
    </row>
    <row r="130" spans="1:14" ht="14.5">
      <c r="A130" s="51" t="s">
        <v>610</v>
      </c>
      <c r="B130" s="52"/>
      <c r="C130" s="52"/>
      <c r="D130" s="52"/>
      <c r="E130" s="52"/>
      <c r="F130" s="52"/>
      <c r="G130" s="52"/>
      <c r="H130" s="52"/>
      <c r="I130" s="52"/>
      <c r="J130" s="52"/>
      <c r="K130" s="37"/>
      <c r="L130" s="37"/>
      <c r="M130" s="37"/>
      <c r="N130" s="37"/>
    </row>
    <row r="131" spans="1:14" ht="14.5">
      <c r="A131" s="53" t="s">
        <v>611</v>
      </c>
      <c r="B131" s="48">
        <v>41</v>
      </c>
      <c r="C131" s="48">
        <v>122</v>
      </c>
      <c r="D131" s="48">
        <v>33</v>
      </c>
      <c r="E131" s="49">
        <v>3685</v>
      </c>
      <c r="F131" s="49">
        <v>8319</v>
      </c>
      <c r="G131" s="49">
        <v>2273</v>
      </c>
      <c r="H131" s="48">
        <v>11.2</v>
      </c>
      <c r="I131" s="48">
        <v>14.7</v>
      </c>
      <c r="J131" s="48">
        <v>14.5</v>
      </c>
      <c r="K131" s="37"/>
      <c r="L131" s="37"/>
      <c r="M131" s="37"/>
      <c r="N131" s="37"/>
    </row>
    <row r="132" spans="1:14" ht="14.5">
      <c r="A132" s="54" t="s">
        <v>612</v>
      </c>
      <c r="B132" s="48">
        <v>17</v>
      </c>
      <c r="C132" s="48">
        <v>27</v>
      </c>
      <c r="D132" s="48">
        <v>11</v>
      </c>
      <c r="E132" s="49">
        <v>1274</v>
      </c>
      <c r="F132" s="49">
        <v>1719</v>
      </c>
      <c r="G132" s="48">
        <v>560</v>
      </c>
      <c r="H132" s="48">
        <v>13.1</v>
      </c>
      <c r="I132" s="48">
        <v>15.7</v>
      </c>
      <c r="J132" s="48">
        <v>18.899999999999999</v>
      </c>
      <c r="K132" s="37"/>
      <c r="L132" s="37"/>
      <c r="M132" s="37"/>
      <c r="N132" s="37"/>
    </row>
    <row r="133" spans="1:14" ht="14.5">
      <c r="A133" s="54" t="s">
        <v>613</v>
      </c>
      <c r="B133" s="48" t="s">
        <v>504</v>
      </c>
      <c r="C133" s="48">
        <v>6</v>
      </c>
      <c r="D133" s="48" t="s">
        <v>504</v>
      </c>
      <c r="E133" s="48" t="s">
        <v>504</v>
      </c>
      <c r="F133" s="48">
        <v>332</v>
      </c>
      <c r="G133" s="48" t="s">
        <v>504</v>
      </c>
      <c r="H133" s="48" t="s">
        <v>504</v>
      </c>
      <c r="I133" s="48">
        <v>18.5</v>
      </c>
      <c r="J133" s="48" t="s">
        <v>504</v>
      </c>
      <c r="K133" s="37"/>
      <c r="L133" s="37"/>
      <c r="M133" s="37"/>
      <c r="N133" s="37"/>
    </row>
    <row r="134" spans="1:14" ht="14.5">
      <c r="A134" s="54" t="s">
        <v>614</v>
      </c>
      <c r="B134" s="48">
        <v>18</v>
      </c>
      <c r="C134" s="48">
        <v>58</v>
      </c>
      <c r="D134" s="48">
        <v>15</v>
      </c>
      <c r="E134" s="49">
        <v>1627</v>
      </c>
      <c r="F134" s="49">
        <v>3902</v>
      </c>
      <c r="G134" s="49">
        <v>1039</v>
      </c>
      <c r="H134" s="48">
        <v>11.2</v>
      </c>
      <c r="I134" s="48">
        <v>14.9</v>
      </c>
      <c r="J134" s="48">
        <v>14</v>
      </c>
      <c r="K134" s="37"/>
      <c r="L134" s="37"/>
      <c r="M134" s="37"/>
      <c r="N134" s="37"/>
    </row>
    <row r="135" spans="1:14" ht="14.5">
      <c r="A135" s="54" t="s">
        <v>615</v>
      </c>
      <c r="B135" s="48">
        <v>19</v>
      </c>
      <c r="C135" s="48">
        <v>56</v>
      </c>
      <c r="D135" s="48">
        <v>12</v>
      </c>
      <c r="E135" s="49">
        <v>1679</v>
      </c>
      <c r="F135" s="49">
        <v>3809</v>
      </c>
      <c r="G135" s="48">
        <v>871</v>
      </c>
      <c r="H135" s="48">
        <v>11.5</v>
      </c>
      <c r="I135" s="48">
        <v>14.7</v>
      </c>
      <c r="J135" s="48">
        <v>13.8</v>
      </c>
      <c r="K135" s="37"/>
      <c r="L135" s="37"/>
      <c r="M135" s="37"/>
      <c r="N135" s="37"/>
    </row>
    <row r="136" spans="1:14" ht="14.5">
      <c r="A136" s="54" t="s">
        <v>616</v>
      </c>
      <c r="B136" s="48">
        <v>11</v>
      </c>
      <c r="C136" s="48">
        <v>23</v>
      </c>
      <c r="D136" s="48">
        <v>5</v>
      </c>
      <c r="E136" s="48">
        <v>890</v>
      </c>
      <c r="F136" s="49">
        <v>1798</v>
      </c>
      <c r="G136" s="48">
        <v>399</v>
      </c>
      <c r="H136" s="48">
        <v>12.5</v>
      </c>
      <c r="I136" s="48">
        <v>12.9</v>
      </c>
      <c r="J136" s="48">
        <v>13.3</v>
      </c>
      <c r="K136" s="37"/>
      <c r="L136" s="37"/>
      <c r="M136" s="37"/>
      <c r="N136" s="37"/>
    </row>
    <row r="137" spans="1:14" ht="14.5">
      <c r="A137" s="54" t="s">
        <v>617</v>
      </c>
      <c r="B137" s="48">
        <v>26</v>
      </c>
      <c r="C137" s="48">
        <v>76</v>
      </c>
      <c r="D137" s="48">
        <v>18</v>
      </c>
      <c r="E137" s="49">
        <v>2009</v>
      </c>
      <c r="F137" s="49">
        <v>5117</v>
      </c>
      <c r="G137" s="49">
        <v>1353</v>
      </c>
      <c r="H137" s="48">
        <v>13.1</v>
      </c>
      <c r="I137" s="48">
        <v>14.8</v>
      </c>
      <c r="J137" s="48">
        <v>13.3</v>
      </c>
      <c r="K137" s="37"/>
      <c r="L137" s="37"/>
      <c r="M137" s="37"/>
      <c r="N137" s="37"/>
    </row>
    <row r="138" spans="1:14" ht="14.5">
      <c r="A138" s="54" t="s">
        <v>618</v>
      </c>
      <c r="B138" s="48">
        <v>28</v>
      </c>
      <c r="C138" s="48">
        <v>78</v>
      </c>
      <c r="D138" s="48">
        <v>17</v>
      </c>
      <c r="E138" s="49">
        <v>2406</v>
      </c>
      <c r="F138" s="49">
        <v>5173</v>
      </c>
      <c r="G138" s="49">
        <v>1161</v>
      </c>
      <c r="H138" s="48">
        <v>11.6</v>
      </c>
      <c r="I138" s="48">
        <v>15.1</v>
      </c>
      <c r="J138" s="48">
        <v>15</v>
      </c>
      <c r="K138" s="37"/>
      <c r="L138" s="37"/>
      <c r="M138" s="37"/>
      <c r="N138" s="37"/>
    </row>
    <row r="139" spans="1:14" ht="14.5">
      <c r="A139" s="54" t="s">
        <v>619</v>
      </c>
      <c r="B139" s="48">
        <v>15</v>
      </c>
      <c r="C139" s="48">
        <v>42</v>
      </c>
      <c r="D139" s="48">
        <v>10</v>
      </c>
      <c r="E139" s="49">
        <v>1160</v>
      </c>
      <c r="F139" s="49">
        <v>2613</v>
      </c>
      <c r="G139" s="48">
        <v>737</v>
      </c>
      <c r="H139" s="48">
        <v>12.9</v>
      </c>
      <c r="I139" s="48">
        <v>16.2</v>
      </c>
      <c r="J139" s="48">
        <v>13.9</v>
      </c>
      <c r="K139" s="37"/>
      <c r="L139" s="37"/>
      <c r="M139" s="37"/>
      <c r="N139" s="37"/>
    </row>
    <row r="140" spans="1:14" ht="14.5">
      <c r="A140" s="54" t="s">
        <v>620</v>
      </c>
      <c r="B140" s="48">
        <v>16</v>
      </c>
      <c r="C140" s="48">
        <v>43</v>
      </c>
      <c r="D140" s="48">
        <v>10</v>
      </c>
      <c r="E140" s="49">
        <v>1234</v>
      </c>
      <c r="F140" s="49">
        <v>2690</v>
      </c>
      <c r="G140" s="48">
        <v>663</v>
      </c>
      <c r="H140" s="48">
        <v>12.8</v>
      </c>
      <c r="I140" s="48">
        <v>16</v>
      </c>
      <c r="J140" s="48">
        <v>14.9</v>
      </c>
      <c r="K140" s="37"/>
      <c r="L140" s="37"/>
      <c r="M140" s="37"/>
      <c r="N140" s="37"/>
    </row>
    <row r="141" spans="1:14" ht="14.5">
      <c r="A141" s="54" t="s">
        <v>621</v>
      </c>
      <c r="B141" s="48">
        <v>6</v>
      </c>
      <c r="C141" s="48">
        <v>20</v>
      </c>
      <c r="D141" s="48">
        <v>4</v>
      </c>
      <c r="E141" s="48">
        <v>486</v>
      </c>
      <c r="F141" s="49">
        <v>1270</v>
      </c>
      <c r="G141" s="48">
        <v>375</v>
      </c>
      <c r="H141" s="48">
        <v>12.4</v>
      </c>
      <c r="I141" s="48">
        <v>15.7</v>
      </c>
      <c r="J141" s="48">
        <v>10</v>
      </c>
      <c r="K141" s="37"/>
      <c r="L141" s="37"/>
      <c r="M141" s="37"/>
      <c r="N141" s="37"/>
    </row>
    <row r="142" spans="1:14" ht="14.5">
      <c r="A142" s="54" t="s">
        <v>622</v>
      </c>
      <c r="B142" s="48">
        <v>20</v>
      </c>
      <c r="C142" s="48">
        <v>54</v>
      </c>
      <c r="D142" s="48">
        <v>12</v>
      </c>
      <c r="E142" s="49">
        <v>1653</v>
      </c>
      <c r="F142" s="49">
        <v>3509</v>
      </c>
      <c r="G142" s="48">
        <v>803</v>
      </c>
      <c r="H142" s="48">
        <v>12.1</v>
      </c>
      <c r="I142" s="48">
        <v>15.3</v>
      </c>
      <c r="J142" s="48">
        <v>14.5</v>
      </c>
      <c r="K142" s="37"/>
      <c r="L142" s="37"/>
      <c r="M142" s="37"/>
      <c r="N142" s="37"/>
    </row>
    <row r="143" spans="1:14" ht="14.5">
      <c r="A143" s="54" t="s">
        <v>623</v>
      </c>
      <c r="B143" s="48">
        <v>4</v>
      </c>
      <c r="C143" s="48">
        <v>9</v>
      </c>
      <c r="D143" s="48" t="s">
        <v>504</v>
      </c>
      <c r="E143" s="48">
        <v>235</v>
      </c>
      <c r="F143" s="48">
        <v>545</v>
      </c>
      <c r="G143" s="48" t="s">
        <v>504</v>
      </c>
      <c r="H143" s="48">
        <v>15.7</v>
      </c>
      <c r="I143" s="48">
        <v>17.399999999999999</v>
      </c>
      <c r="J143" s="48" t="s">
        <v>504</v>
      </c>
      <c r="K143" s="37"/>
      <c r="L143" s="37"/>
      <c r="M143" s="37"/>
      <c r="N143" s="37"/>
    </row>
    <row r="144" spans="1:14" ht="14.5">
      <c r="A144" s="54" t="s">
        <v>522</v>
      </c>
      <c r="B144" s="48" t="s">
        <v>504</v>
      </c>
      <c r="C144" s="48">
        <v>6</v>
      </c>
      <c r="D144" s="48" t="s">
        <v>504</v>
      </c>
      <c r="E144" s="48" t="s">
        <v>504</v>
      </c>
      <c r="F144" s="48">
        <v>312</v>
      </c>
      <c r="G144" s="48" t="s">
        <v>504</v>
      </c>
      <c r="H144" s="48" t="s">
        <v>504</v>
      </c>
      <c r="I144" s="48">
        <v>18.7</v>
      </c>
      <c r="J144" s="48" t="s">
        <v>504</v>
      </c>
      <c r="K144" s="37"/>
      <c r="L144" s="37"/>
      <c r="M144" s="37"/>
      <c r="N144" s="37"/>
    </row>
    <row r="145" spans="1:14" ht="14.5">
      <c r="A145" s="53" t="s">
        <v>624</v>
      </c>
      <c r="B145" s="48">
        <v>47</v>
      </c>
      <c r="C145" s="48">
        <v>115</v>
      </c>
      <c r="D145" s="48">
        <v>28</v>
      </c>
      <c r="E145" s="49">
        <v>3941</v>
      </c>
      <c r="F145" s="49">
        <v>8364</v>
      </c>
      <c r="G145" s="49">
        <v>2601</v>
      </c>
      <c r="H145" s="48">
        <v>12</v>
      </c>
      <c r="I145" s="48">
        <v>13.7</v>
      </c>
      <c r="J145" s="48">
        <v>10.8</v>
      </c>
      <c r="K145" s="37"/>
      <c r="L145" s="37"/>
      <c r="M145" s="37"/>
      <c r="N145" s="37"/>
    </row>
    <row r="146" spans="1:14" ht="14.5">
      <c r="A146" s="53" t="s">
        <v>625</v>
      </c>
      <c r="B146" s="48">
        <v>5</v>
      </c>
      <c r="C146" s="48">
        <v>19</v>
      </c>
      <c r="D146" s="48" t="s">
        <v>504</v>
      </c>
      <c r="E146" s="48">
        <v>487</v>
      </c>
      <c r="F146" s="49">
        <v>1050</v>
      </c>
      <c r="G146" s="48">
        <v>398</v>
      </c>
      <c r="H146" s="48">
        <v>10.7</v>
      </c>
      <c r="I146" s="48">
        <v>17.7</v>
      </c>
      <c r="J146" s="48">
        <v>10.9</v>
      </c>
      <c r="K146" s="37"/>
      <c r="L146" s="37"/>
      <c r="M146" s="37"/>
      <c r="N146" s="37"/>
    </row>
    <row r="147" spans="1:14" ht="14.5">
      <c r="A147" s="51" t="s">
        <v>626</v>
      </c>
      <c r="B147" s="52"/>
      <c r="C147" s="52"/>
      <c r="D147" s="52"/>
      <c r="E147" s="52"/>
      <c r="F147" s="52"/>
      <c r="G147" s="52"/>
      <c r="H147" s="52"/>
      <c r="I147" s="52"/>
      <c r="J147" s="52"/>
      <c r="K147" s="37"/>
      <c r="L147" s="37"/>
      <c r="M147" s="37"/>
      <c r="N147" s="37"/>
    </row>
    <row r="148" spans="1:14" ht="14.5">
      <c r="A148" s="53" t="s">
        <v>139</v>
      </c>
      <c r="B148" s="48">
        <v>94</v>
      </c>
      <c r="C148" s="48">
        <v>256</v>
      </c>
      <c r="D148" s="48">
        <v>65</v>
      </c>
      <c r="E148" s="49">
        <v>8114</v>
      </c>
      <c r="F148" s="49">
        <v>17732</v>
      </c>
      <c r="G148" s="49">
        <v>5272</v>
      </c>
      <c r="H148" s="48">
        <v>11.6</v>
      </c>
      <c r="I148" s="48">
        <v>14.4</v>
      </c>
      <c r="J148" s="48">
        <v>12.4</v>
      </c>
      <c r="K148" s="37"/>
      <c r="L148" s="37"/>
      <c r="M148" s="37"/>
      <c r="N148" s="37"/>
    </row>
    <row r="149" spans="1:14" ht="14.5">
      <c r="A149" s="53" t="s">
        <v>627</v>
      </c>
      <c r="B149" s="48">
        <v>65</v>
      </c>
      <c r="C149" s="48">
        <v>155</v>
      </c>
      <c r="D149" s="48">
        <v>51</v>
      </c>
      <c r="E149" s="49">
        <v>5919</v>
      </c>
      <c r="F149" s="49">
        <v>10285</v>
      </c>
      <c r="G149" s="49">
        <v>4122</v>
      </c>
      <c r="H149" s="48">
        <v>11</v>
      </c>
      <c r="I149" s="48">
        <v>15.1</v>
      </c>
      <c r="J149" s="48">
        <v>12.4</v>
      </c>
      <c r="K149" s="37"/>
      <c r="L149" s="37"/>
      <c r="M149" s="37"/>
      <c r="N149" s="37"/>
    </row>
    <row r="150" spans="1:14" ht="14.5">
      <c r="A150" s="53" t="s">
        <v>628</v>
      </c>
      <c r="B150" s="48">
        <v>35</v>
      </c>
      <c r="C150" s="48">
        <v>78</v>
      </c>
      <c r="D150" s="48">
        <v>13</v>
      </c>
      <c r="E150" s="49">
        <v>1672</v>
      </c>
      <c r="F150" s="49">
        <v>4355</v>
      </c>
      <c r="G150" s="48">
        <v>803</v>
      </c>
      <c r="H150" s="48">
        <v>20.8</v>
      </c>
      <c r="I150" s="48">
        <v>17.8</v>
      </c>
      <c r="J150" s="48">
        <v>16.2</v>
      </c>
      <c r="K150" s="37"/>
      <c r="L150" s="37"/>
      <c r="M150" s="37"/>
      <c r="N150" s="37"/>
    </row>
    <row r="151" spans="1:14" ht="14.5">
      <c r="A151" s="53" t="s">
        <v>629</v>
      </c>
      <c r="B151" s="48">
        <v>3</v>
      </c>
      <c r="C151" s="48">
        <v>24</v>
      </c>
      <c r="D151" s="48">
        <v>5</v>
      </c>
      <c r="E151" s="48">
        <v>303</v>
      </c>
      <c r="F151" s="49">
        <v>1234</v>
      </c>
      <c r="G151" s="48">
        <v>294</v>
      </c>
      <c r="H151" s="48">
        <v>11.3</v>
      </c>
      <c r="I151" s="48">
        <v>19.3</v>
      </c>
      <c r="J151" s="48">
        <v>16.8</v>
      </c>
      <c r="K151" s="37"/>
      <c r="L151" s="37"/>
      <c r="M151" s="37"/>
      <c r="N151" s="37"/>
    </row>
    <row r="152" spans="1:14" ht="14.5">
      <c r="A152" s="53" t="s">
        <v>630</v>
      </c>
      <c r="B152" s="48" t="s">
        <v>504</v>
      </c>
      <c r="C152" s="48">
        <v>16</v>
      </c>
      <c r="D152" s="48" t="s">
        <v>504</v>
      </c>
      <c r="E152" s="48" t="s">
        <v>504</v>
      </c>
      <c r="F152" s="49">
        <v>1027</v>
      </c>
      <c r="G152" s="48" t="s">
        <v>504</v>
      </c>
      <c r="H152" s="48" t="s">
        <v>504</v>
      </c>
      <c r="I152" s="48">
        <v>15.4</v>
      </c>
      <c r="J152" s="48">
        <v>14.8</v>
      </c>
      <c r="K152" s="37"/>
      <c r="L152" s="37"/>
      <c r="M152" s="37"/>
      <c r="N152" s="37"/>
    </row>
    <row r="153" spans="1:14" ht="14.5">
      <c r="A153" s="53" t="s">
        <v>631</v>
      </c>
      <c r="B153" s="48" t="s">
        <v>504</v>
      </c>
      <c r="C153" s="48">
        <v>28</v>
      </c>
      <c r="D153" s="48">
        <v>3</v>
      </c>
      <c r="E153" s="49">
        <v>1088</v>
      </c>
      <c r="F153" s="49">
        <v>2260</v>
      </c>
      <c r="G153" s="48">
        <v>376</v>
      </c>
      <c r="H153" s="48" t="s">
        <v>504</v>
      </c>
      <c r="I153" s="48">
        <v>12.5</v>
      </c>
      <c r="J153" s="48">
        <v>7.6</v>
      </c>
      <c r="K153" s="37"/>
      <c r="L153" s="37"/>
      <c r="M153" s="37"/>
      <c r="N153" s="37"/>
    </row>
    <row r="154" spans="1:14" ht="14.5">
      <c r="A154" s="53" t="s">
        <v>632</v>
      </c>
      <c r="B154" s="48" t="s">
        <v>504</v>
      </c>
      <c r="C154" s="48">
        <v>6</v>
      </c>
      <c r="D154" s="48" t="s">
        <v>504</v>
      </c>
      <c r="E154" s="48" t="s">
        <v>504</v>
      </c>
      <c r="F154" s="48">
        <v>378</v>
      </c>
      <c r="G154" s="48" t="s">
        <v>504</v>
      </c>
      <c r="H154" s="48" t="s">
        <v>504</v>
      </c>
      <c r="I154" s="48">
        <v>15.6</v>
      </c>
      <c r="J154" s="48" t="s">
        <v>504</v>
      </c>
      <c r="K154" s="37"/>
      <c r="L154" s="37"/>
      <c r="M154" s="37"/>
      <c r="N154" s="37"/>
    </row>
    <row r="155" spans="1:14" ht="14.5">
      <c r="A155" s="53" t="s">
        <v>633</v>
      </c>
      <c r="B155" s="48" t="s">
        <v>504</v>
      </c>
      <c r="C155" s="48">
        <v>6</v>
      </c>
      <c r="D155" s="48" t="s">
        <v>504</v>
      </c>
      <c r="E155" s="48" t="s">
        <v>504</v>
      </c>
      <c r="F155" s="48">
        <v>404</v>
      </c>
      <c r="G155" s="48" t="s">
        <v>504</v>
      </c>
      <c r="H155" s="48" t="s">
        <v>504</v>
      </c>
      <c r="I155" s="48">
        <v>15.6</v>
      </c>
      <c r="J155" s="48" t="s">
        <v>504</v>
      </c>
      <c r="K155" s="37"/>
      <c r="L155" s="37"/>
      <c r="M155" s="37"/>
      <c r="N155" s="37"/>
    </row>
    <row r="156" spans="1:14" ht="14.5">
      <c r="A156" s="51" t="s">
        <v>759</v>
      </c>
      <c r="B156" s="52"/>
      <c r="C156" s="52"/>
      <c r="D156" s="52"/>
      <c r="E156" s="52"/>
      <c r="F156" s="52"/>
      <c r="G156" s="52"/>
      <c r="H156" s="52"/>
      <c r="I156" s="52"/>
      <c r="J156" s="52"/>
      <c r="K156" s="37"/>
      <c r="L156" s="37"/>
      <c r="M156" s="37"/>
      <c r="N156" s="37"/>
    </row>
    <row r="157" spans="1:14" ht="14.5">
      <c r="A157" s="53" t="s">
        <v>139</v>
      </c>
      <c r="B157" s="48">
        <v>55</v>
      </c>
      <c r="C157" s="48">
        <v>166</v>
      </c>
      <c r="D157" s="48">
        <v>37</v>
      </c>
      <c r="E157" s="49">
        <v>3520</v>
      </c>
      <c r="F157" s="49">
        <v>10606</v>
      </c>
      <c r="G157" s="49">
        <v>2825</v>
      </c>
      <c r="H157" s="48">
        <v>15.7</v>
      </c>
      <c r="I157" s="48">
        <v>15.6</v>
      </c>
      <c r="J157" s="48">
        <v>13</v>
      </c>
      <c r="K157" s="37"/>
      <c r="L157" s="37"/>
      <c r="M157" s="37"/>
      <c r="N157" s="37"/>
    </row>
    <row r="158" spans="1:14" ht="14.5">
      <c r="A158" s="54" t="s">
        <v>760</v>
      </c>
      <c r="B158" s="48">
        <v>38</v>
      </c>
      <c r="C158" s="48">
        <v>125</v>
      </c>
      <c r="D158" s="48">
        <v>21</v>
      </c>
      <c r="E158" s="49">
        <v>1947</v>
      </c>
      <c r="F158" s="49">
        <v>7906</v>
      </c>
      <c r="G158" s="49">
        <v>1604</v>
      </c>
      <c r="H158" s="48">
        <v>19.399999999999999</v>
      </c>
      <c r="I158" s="48">
        <v>15.8</v>
      </c>
      <c r="J158" s="48">
        <v>13.1</v>
      </c>
      <c r="K158" s="37"/>
      <c r="L158" s="37"/>
      <c r="M158" s="37"/>
      <c r="N158" s="37"/>
    </row>
    <row r="159" spans="1:14" ht="14.5">
      <c r="A159" s="54" t="s">
        <v>761</v>
      </c>
      <c r="B159" s="48">
        <v>17</v>
      </c>
      <c r="C159" s="48">
        <v>40</v>
      </c>
      <c r="D159" s="48">
        <v>16</v>
      </c>
      <c r="E159" s="49">
        <v>1573</v>
      </c>
      <c r="F159" s="49">
        <v>2700</v>
      </c>
      <c r="G159" s="49">
        <v>1221</v>
      </c>
      <c r="H159" s="48">
        <v>11.1</v>
      </c>
      <c r="I159" s="48">
        <v>15</v>
      </c>
      <c r="J159" s="48">
        <v>13</v>
      </c>
      <c r="K159" s="37"/>
      <c r="L159" s="37"/>
      <c r="M159" s="37"/>
      <c r="N159" s="37"/>
    </row>
    <row r="160" spans="1:14" ht="14.5">
      <c r="A160" s="53" t="s">
        <v>762</v>
      </c>
      <c r="B160" s="48">
        <v>37</v>
      </c>
      <c r="C160" s="48">
        <v>70</v>
      </c>
      <c r="D160" s="48">
        <v>27</v>
      </c>
      <c r="E160" s="49">
        <v>4126</v>
      </c>
      <c r="F160" s="49">
        <v>5347</v>
      </c>
      <c r="G160" s="49">
        <v>2251</v>
      </c>
      <c r="H160" s="48">
        <v>8.9</v>
      </c>
      <c r="I160" s="48">
        <v>13.1</v>
      </c>
      <c r="J160" s="48">
        <v>12</v>
      </c>
      <c r="K160" s="37"/>
      <c r="L160" s="37"/>
      <c r="M160" s="37"/>
      <c r="N160" s="37"/>
    </row>
    <row r="161" spans="1:14" ht="14.5">
      <c r="A161" s="53" t="s">
        <v>763</v>
      </c>
      <c r="B161" s="48" t="s">
        <v>504</v>
      </c>
      <c r="C161" s="48">
        <v>20</v>
      </c>
      <c r="D161" s="48" t="s">
        <v>504</v>
      </c>
      <c r="E161" s="48" t="s">
        <v>504</v>
      </c>
      <c r="F161" s="49">
        <v>1779</v>
      </c>
      <c r="G161" s="48" t="s">
        <v>504</v>
      </c>
      <c r="H161" s="48" t="s">
        <v>504</v>
      </c>
      <c r="I161" s="48">
        <v>11.4</v>
      </c>
      <c r="J161" s="48" t="s">
        <v>504</v>
      </c>
      <c r="K161" s="37"/>
      <c r="L161" s="37"/>
      <c r="M161" s="37"/>
      <c r="N161" s="37"/>
    </row>
    <row r="162" spans="1:14" ht="14.5">
      <c r="A162" s="51" t="s">
        <v>636</v>
      </c>
      <c r="B162" s="52"/>
      <c r="C162" s="52"/>
      <c r="D162" s="52"/>
      <c r="E162" s="52"/>
      <c r="F162" s="52"/>
      <c r="G162" s="52"/>
      <c r="H162" s="52"/>
      <c r="I162" s="52"/>
      <c r="J162" s="52"/>
      <c r="K162" s="37"/>
      <c r="L162" s="37"/>
      <c r="M162" s="37"/>
      <c r="N162" s="37"/>
    </row>
    <row r="163" spans="1:14" ht="14.5">
      <c r="A163" s="53" t="s">
        <v>139</v>
      </c>
      <c r="B163" s="48">
        <v>38</v>
      </c>
      <c r="C163" s="48">
        <v>125</v>
      </c>
      <c r="D163" s="48">
        <v>21</v>
      </c>
      <c r="E163" s="49">
        <v>1947</v>
      </c>
      <c r="F163" s="49">
        <v>7906</v>
      </c>
      <c r="G163" s="49">
        <v>1604</v>
      </c>
      <c r="H163" s="48">
        <v>19.399999999999999</v>
      </c>
      <c r="I163" s="48">
        <v>15.8</v>
      </c>
      <c r="J163" s="48">
        <v>13.1</v>
      </c>
      <c r="K163" s="37"/>
      <c r="L163" s="37"/>
      <c r="M163" s="37"/>
      <c r="N163" s="37"/>
    </row>
    <row r="164" spans="1:14" ht="14.5">
      <c r="A164" s="53" t="s">
        <v>627</v>
      </c>
      <c r="B164" s="48">
        <v>49</v>
      </c>
      <c r="C164" s="48">
        <v>80</v>
      </c>
      <c r="D164" s="48">
        <v>37</v>
      </c>
      <c r="E164" s="49">
        <v>4986</v>
      </c>
      <c r="F164" s="49">
        <v>6017</v>
      </c>
      <c r="G164" s="49">
        <v>3131</v>
      </c>
      <c r="H164" s="48">
        <v>9.8000000000000007</v>
      </c>
      <c r="I164" s="48">
        <v>13.3</v>
      </c>
      <c r="J164" s="48">
        <v>11.9</v>
      </c>
      <c r="K164" s="37"/>
      <c r="L164" s="37"/>
      <c r="M164" s="37"/>
      <c r="N164" s="37"/>
    </row>
    <row r="165" spans="1:14" ht="14.5">
      <c r="A165" s="53" t="s">
        <v>628</v>
      </c>
      <c r="B165" s="48" t="s">
        <v>539</v>
      </c>
      <c r="C165" s="48">
        <v>2</v>
      </c>
      <c r="D165" s="48" t="s">
        <v>504</v>
      </c>
      <c r="E165" s="48" t="s">
        <v>539</v>
      </c>
      <c r="F165" s="48">
        <v>261</v>
      </c>
      <c r="G165" s="48" t="s">
        <v>504</v>
      </c>
      <c r="H165" s="48" t="s">
        <v>539</v>
      </c>
      <c r="I165" s="48">
        <v>8.1</v>
      </c>
      <c r="J165" s="48" t="s">
        <v>504</v>
      </c>
      <c r="K165" s="37"/>
      <c r="L165" s="37"/>
      <c r="M165" s="37"/>
      <c r="N165" s="37"/>
    </row>
    <row r="166" spans="1:14" ht="14.5">
      <c r="A166" s="53" t="s">
        <v>629</v>
      </c>
      <c r="B166" s="48">
        <v>3</v>
      </c>
      <c r="C166" s="48">
        <v>22</v>
      </c>
      <c r="D166" s="48">
        <v>4</v>
      </c>
      <c r="E166" s="48">
        <v>255</v>
      </c>
      <c r="F166" s="49">
        <v>1131</v>
      </c>
      <c r="G166" s="48">
        <v>216</v>
      </c>
      <c r="H166" s="48">
        <v>10.199999999999999</v>
      </c>
      <c r="I166" s="48">
        <v>19.600000000000001</v>
      </c>
      <c r="J166" s="48">
        <v>18.5</v>
      </c>
      <c r="K166" s="37"/>
      <c r="L166" s="37"/>
      <c r="M166" s="37"/>
      <c r="N166" s="37"/>
    </row>
    <row r="167" spans="1:14" ht="14.5">
      <c r="A167" s="53" t="s">
        <v>631</v>
      </c>
      <c r="B167" s="48">
        <v>3</v>
      </c>
      <c r="C167" s="48" t="s">
        <v>504</v>
      </c>
      <c r="D167" s="48" t="s">
        <v>504</v>
      </c>
      <c r="E167" s="48">
        <v>417</v>
      </c>
      <c r="F167" s="48" t="s">
        <v>504</v>
      </c>
      <c r="G167" s="48" t="s">
        <v>504</v>
      </c>
      <c r="H167" s="48">
        <v>6.1</v>
      </c>
      <c r="I167" s="48">
        <v>10.7</v>
      </c>
      <c r="J167" s="48" t="s">
        <v>504</v>
      </c>
      <c r="K167" s="37"/>
      <c r="L167" s="37"/>
      <c r="M167" s="37"/>
      <c r="N167" s="37"/>
    </row>
    <row r="168" spans="1:14" ht="14.5">
      <c r="A168" s="53" t="s">
        <v>635</v>
      </c>
      <c r="B168" s="48" t="s">
        <v>504</v>
      </c>
      <c r="C168" s="48" t="s">
        <v>504</v>
      </c>
      <c r="D168" s="48" t="s">
        <v>539</v>
      </c>
      <c r="E168" s="48" t="s">
        <v>504</v>
      </c>
      <c r="F168" s="48" t="s">
        <v>504</v>
      </c>
      <c r="G168" s="48" t="s">
        <v>539</v>
      </c>
      <c r="H168" s="48" t="s">
        <v>504</v>
      </c>
      <c r="I168" s="48" t="s">
        <v>504</v>
      </c>
      <c r="J168" s="48" t="s">
        <v>539</v>
      </c>
      <c r="K168" s="37"/>
      <c r="L168" s="37"/>
      <c r="M168" s="37"/>
      <c r="N168" s="37"/>
    </row>
    <row r="169" spans="1:14" ht="14.5">
      <c r="A169" s="51" t="s">
        <v>764</v>
      </c>
      <c r="B169" s="52"/>
      <c r="C169" s="52"/>
      <c r="D169" s="52"/>
      <c r="E169" s="52"/>
      <c r="F169" s="52"/>
      <c r="G169" s="52"/>
      <c r="H169" s="52"/>
      <c r="I169" s="52"/>
      <c r="J169" s="52"/>
      <c r="K169" s="37"/>
      <c r="L169" s="37"/>
      <c r="M169" s="37"/>
      <c r="N169" s="37"/>
    </row>
    <row r="170" spans="1:14" ht="14.5">
      <c r="A170" s="53" t="s">
        <v>139</v>
      </c>
      <c r="B170" s="48">
        <v>80</v>
      </c>
      <c r="C170" s="48">
        <v>244</v>
      </c>
      <c r="D170" s="48">
        <v>63</v>
      </c>
      <c r="E170" s="49">
        <v>7096</v>
      </c>
      <c r="F170" s="49">
        <v>16474</v>
      </c>
      <c r="G170" s="49">
        <v>4985</v>
      </c>
      <c r="H170" s="48">
        <v>11.2</v>
      </c>
      <c r="I170" s="48">
        <v>14.8</v>
      </c>
      <c r="J170" s="48">
        <v>12.6</v>
      </c>
      <c r="K170" s="37"/>
      <c r="L170" s="37"/>
      <c r="M170" s="37"/>
      <c r="N170" s="37"/>
    </row>
    <row r="171" spans="1:14" ht="14.5">
      <c r="A171" s="53" t="s">
        <v>762</v>
      </c>
      <c r="B171" s="48" t="s">
        <v>504</v>
      </c>
      <c r="C171" s="48">
        <v>9</v>
      </c>
      <c r="D171" s="48" t="s">
        <v>504</v>
      </c>
      <c r="E171" s="48" t="s">
        <v>504</v>
      </c>
      <c r="F171" s="48">
        <v>659</v>
      </c>
      <c r="G171" s="48" t="s">
        <v>504</v>
      </c>
      <c r="H171" s="48" t="s">
        <v>504</v>
      </c>
      <c r="I171" s="48">
        <v>13.3</v>
      </c>
      <c r="J171" s="48" t="s">
        <v>504</v>
      </c>
      <c r="K171" s="37"/>
      <c r="L171" s="37"/>
      <c r="M171" s="37"/>
      <c r="N171" s="37"/>
    </row>
    <row r="172" spans="1:14" ht="14.5">
      <c r="A172" s="53" t="s">
        <v>765</v>
      </c>
      <c r="B172" s="48" t="s">
        <v>504</v>
      </c>
      <c r="C172" s="48">
        <v>3</v>
      </c>
      <c r="D172" s="48" t="s">
        <v>504</v>
      </c>
      <c r="E172" s="48">
        <v>984</v>
      </c>
      <c r="F172" s="48">
        <v>598</v>
      </c>
      <c r="G172" s="48" t="s">
        <v>504</v>
      </c>
      <c r="H172" s="48" t="s">
        <v>504</v>
      </c>
      <c r="I172" s="48">
        <v>4.9000000000000004</v>
      </c>
      <c r="J172" s="48" t="s">
        <v>504</v>
      </c>
      <c r="K172" s="37"/>
      <c r="L172" s="37"/>
      <c r="M172" s="37"/>
      <c r="N172" s="37"/>
    </row>
    <row r="173" spans="1:14" ht="14.5">
      <c r="A173" s="51" t="s">
        <v>766</v>
      </c>
      <c r="B173" s="52"/>
      <c r="C173" s="52"/>
      <c r="D173" s="52"/>
      <c r="E173" s="52"/>
      <c r="F173" s="52"/>
      <c r="G173" s="52"/>
      <c r="H173" s="52"/>
      <c r="I173" s="52"/>
      <c r="J173" s="52"/>
      <c r="K173" s="37"/>
      <c r="L173" s="37"/>
      <c r="M173" s="37"/>
      <c r="N173" s="37"/>
    </row>
    <row r="174" spans="1:14" ht="14.5">
      <c r="A174" s="53" t="s">
        <v>139</v>
      </c>
      <c r="B174" s="48">
        <v>51</v>
      </c>
      <c r="C174" s="48">
        <v>158</v>
      </c>
      <c r="D174" s="48">
        <v>36</v>
      </c>
      <c r="E174" s="49">
        <v>3940</v>
      </c>
      <c r="F174" s="49">
        <v>10835</v>
      </c>
      <c r="G174" s="49">
        <v>2833</v>
      </c>
      <c r="H174" s="48">
        <v>12.8</v>
      </c>
      <c r="I174" s="48">
        <v>14.6</v>
      </c>
      <c r="J174" s="48">
        <v>12.8</v>
      </c>
      <c r="K174" s="37"/>
      <c r="L174" s="37"/>
      <c r="M174" s="37"/>
      <c r="N174" s="37"/>
    </row>
    <row r="175" spans="1:14" ht="14.5">
      <c r="A175" s="53" t="s">
        <v>762</v>
      </c>
      <c r="B175" s="48">
        <v>40</v>
      </c>
      <c r="C175" s="48">
        <v>89</v>
      </c>
      <c r="D175" s="48">
        <v>25</v>
      </c>
      <c r="E175" s="49">
        <v>3413</v>
      </c>
      <c r="F175" s="49">
        <v>5720</v>
      </c>
      <c r="G175" s="49">
        <v>1906</v>
      </c>
      <c r="H175" s="48">
        <v>11.7</v>
      </c>
      <c r="I175" s="48">
        <v>15.6</v>
      </c>
      <c r="J175" s="48">
        <v>13.1</v>
      </c>
      <c r="K175" s="37"/>
      <c r="L175" s="37"/>
      <c r="M175" s="37"/>
      <c r="N175" s="37"/>
    </row>
    <row r="176" spans="1:14" ht="14.5">
      <c r="A176" s="53" t="s">
        <v>767</v>
      </c>
      <c r="B176" s="48">
        <v>4</v>
      </c>
      <c r="C176" s="48">
        <v>8</v>
      </c>
      <c r="D176" s="48">
        <v>4</v>
      </c>
      <c r="E176" s="48">
        <v>760</v>
      </c>
      <c r="F176" s="49">
        <v>1178</v>
      </c>
      <c r="G176" s="48" t="s">
        <v>504</v>
      </c>
      <c r="H176" s="48">
        <v>4.7</v>
      </c>
      <c r="I176" s="48">
        <v>7</v>
      </c>
      <c r="J176" s="48">
        <v>7.9</v>
      </c>
      <c r="K176" s="37"/>
      <c r="L176" s="37"/>
      <c r="M176" s="37"/>
      <c r="N176" s="37"/>
    </row>
    <row r="177" spans="1:14" ht="14.5">
      <c r="A177" s="51" t="s">
        <v>768</v>
      </c>
      <c r="B177" s="52"/>
      <c r="C177" s="52"/>
      <c r="D177" s="52"/>
      <c r="E177" s="52"/>
      <c r="F177" s="52"/>
      <c r="G177" s="52"/>
      <c r="H177" s="52"/>
      <c r="I177" s="52"/>
      <c r="J177" s="52"/>
      <c r="K177" s="37"/>
      <c r="L177" s="37"/>
      <c r="M177" s="37"/>
      <c r="N177" s="37"/>
    </row>
    <row r="178" spans="1:14" ht="14.5">
      <c r="A178" s="53" t="s">
        <v>139</v>
      </c>
      <c r="B178" s="48">
        <v>44</v>
      </c>
      <c r="C178" s="48">
        <v>98</v>
      </c>
      <c r="D178" s="48">
        <v>24</v>
      </c>
      <c r="E178" s="49">
        <v>2800</v>
      </c>
      <c r="F178" s="49">
        <v>5472</v>
      </c>
      <c r="G178" s="49">
        <v>1480</v>
      </c>
      <c r="H178" s="48">
        <v>15.6</v>
      </c>
      <c r="I178" s="48">
        <v>18</v>
      </c>
      <c r="J178" s="48">
        <v>16.100000000000001</v>
      </c>
      <c r="K178" s="37"/>
      <c r="L178" s="37"/>
      <c r="M178" s="37"/>
      <c r="N178" s="37"/>
    </row>
    <row r="179" spans="1:14" ht="14.5">
      <c r="A179" s="53" t="s">
        <v>762</v>
      </c>
      <c r="B179" s="48">
        <v>12</v>
      </c>
      <c r="C179" s="48">
        <v>41</v>
      </c>
      <c r="D179" s="48">
        <v>8</v>
      </c>
      <c r="E179" s="49">
        <v>1167</v>
      </c>
      <c r="F179" s="49">
        <v>2509</v>
      </c>
      <c r="G179" s="48">
        <v>636</v>
      </c>
      <c r="H179" s="48">
        <v>10.1</v>
      </c>
      <c r="I179" s="48">
        <v>16.399999999999999</v>
      </c>
      <c r="J179" s="48">
        <v>12.6</v>
      </c>
      <c r="K179" s="37"/>
      <c r="L179" s="37"/>
      <c r="M179" s="37"/>
      <c r="N179" s="37"/>
    </row>
    <row r="180" spans="1:14" ht="14.5">
      <c r="A180" s="53" t="s">
        <v>769</v>
      </c>
      <c r="B180" s="48">
        <v>39</v>
      </c>
      <c r="C180" s="48">
        <v>116</v>
      </c>
      <c r="D180" s="48">
        <v>34</v>
      </c>
      <c r="E180" s="49">
        <v>4147</v>
      </c>
      <c r="F180" s="49">
        <v>9751</v>
      </c>
      <c r="G180" s="49">
        <v>3156</v>
      </c>
      <c r="H180" s="48">
        <v>9.3000000000000007</v>
      </c>
      <c r="I180" s="48">
        <v>11.9</v>
      </c>
      <c r="J180" s="48">
        <v>10.6</v>
      </c>
      <c r="K180" s="37"/>
      <c r="L180" s="37"/>
      <c r="M180" s="37"/>
      <c r="N180" s="37"/>
    </row>
    <row r="181" spans="1:14" ht="14.5">
      <c r="A181" s="51" t="s">
        <v>640</v>
      </c>
      <c r="B181" s="52"/>
      <c r="C181" s="52"/>
      <c r="D181" s="52"/>
      <c r="E181" s="52"/>
      <c r="F181" s="52"/>
      <c r="G181" s="52"/>
      <c r="H181" s="52"/>
      <c r="I181" s="52"/>
      <c r="J181" s="52"/>
      <c r="K181" s="37"/>
      <c r="L181" s="37"/>
      <c r="M181" s="37"/>
      <c r="N181" s="37"/>
    </row>
    <row r="182" spans="1:14" ht="14.5">
      <c r="A182" s="53" t="s">
        <v>641</v>
      </c>
      <c r="B182" s="48">
        <v>92</v>
      </c>
      <c r="C182" s="48">
        <v>235</v>
      </c>
      <c r="D182" s="48">
        <v>64</v>
      </c>
      <c r="E182" s="49">
        <v>7646</v>
      </c>
      <c r="F182" s="49">
        <v>15953</v>
      </c>
      <c r="G182" s="49">
        <v>5076</v>
      </c>
      <c r="H182" s="48">
        <v>12</v>
      </c>
      <c r="I182" s="48">
        <v>14.8</v>
      </c>
      <c r="J182" s="48">
        <v>12.6</v>
      </c>
      <c r="K182" s="37"/>
      <c r="L182" s="37"/>
      <c r="M182" s="37"/>
      <c r="N182" s="37"/>
    </row>
    <row r="183" spans="1:14" ht="14.5">
      <c r="A183" s="53" t="s">
        <v>642</v>
      </c>
      <c r="B183" s="48">
        <v>80</v>
      </c>
      <c r="C183" s="48">
        <v>253</v>
      </c>
      <c r="D183" s="48">
        <v>65</v>
      </c>
      <c r="E183" s="49">
        <v>7130</v>
      </c>
      <c r="F183" s="49">
        <v>17134</v>
      </c>
      <c r="G183" s="49">
        <v>5118</v>
      </c>
      <c r="H183" s="48">
        <v>11.3</v>
      </c>
      <c r="I183" s="48">
        <v>14.8</v>
      </c>
      <c r="J183" s="48">
        <v>12.7</v>
      </c>
      <c r="K183" s="37"/>
      <c r="L183" s="37"/>
      <c r="M183" s="37"/>
      <c r="N183" s="37"/>
    </row>
    <row r="184" spans="1:14" ht="14.5">
      <c r="A184" s="53" t="s">
        <v>643</v>
      </c>
      <c r="B184" s="48">
        <v>90</v>
      </c>
      <c r="C184" s="48">
        <v>248</v>
      </c>
      <c r="D184" s="48">
        <v>61</v>
      </c>
      <c r="E184" s="49">
        <v>7353</v>
      </c>
      <c r="F184" s="49">
        <v>16554</v>
      </c>
      <c r="G184" s="49">
        <v>4740</v>
      </c>
      <c r="H184" s="48">
        <v>12.3</v>
      </c>
      <c r="I184" s="48">
        <v>15</v>
      </c>
      <c r="J184" s="48">
        <v>12.9</v>
      </c>
      <c r="K184" s="37"/>
      <c r="L184" s="37"/>
      <c r="M184" s="37"/>
      <c r="N184" s="37"/>
    </row>
    <row r="185" spans="1:14" ht="14.5">
      <c r="A185" s="53" t="s">
        <v>644</v>
      </c>
      <c r="B185" s="48">
        <v>55</v>
      </c>
      <c r="C185" s="48">
        <v>140</v>
      </c>
      <c r="D185" s="48">
        <v>32</v>
      </c>
      <c r="E185" s="49">
        <v>3967</v>
      </c>
      <c r="F185" s="49">
        <v>7981</v>
      </c>
      <c r="G185" s="49">
        <v>2116</v>
      </c>
      <c r="H185" s="48">
        <v>14</v>
      </c>
      <c r="I185" s="48">
        <v>17.5</v>
      </c>
      <c r="J185" s="48">
        <v>15.1</v>
      </c>
      <c r="K185" s="37"/>
      <c r="L185" s="37"/>
      <c r="M185" s="37"/>
      <c r="N185" s="37"/>
    </row>
    <row r="186" spans="1:14" ht="14.5">
      <c r="A186" s="53" t="s">
        <v>645</v>
      </c>
      <c r="B186" s="48" t="s">
        <v>504</v>
      </c>
      <c r="C186" s="48">
        <v>10</v>
      </c>
      <c r="D186" s="48">
        <v>3</v>
      </c>
      <c r="E186" s="48">
        <v>813</v>
      </c>
      <c r="F186" s="49">
        <v>1006</v>
      </c>
      <c r="G186" s="48">
        <v>307</v>
      </c>
      <c r="H186" s="48" t="s">
        <v>504</v>
      </c>
      <c r="I186" s="48">
        <v>10.3</v>
      </c>
      <c r="J186" s="48">
        <v>10.6</v>
      </c>
      <c r="K186" s="37"/>
      <c r="L186" s="37"/>
      <c r="M186" s="37"/>
      <c r="N186" s="37"/>
    </row>
    <row r="187" spans="1:14" ht="14.5">
      <c r="A187" s="53" t="s">
        <v>646</v>
      </c>
      <c r="B187" s="48">
        <v>38</v>
      </c>
      <c r="C187" s="48">
        <v>101</v>
      </c>
      <c r="D187" s="48">
        <v>18</v>
      </c>
      <c r="E187" s="49">
        <v>1961</v>
      </c>
      <c r="F187" s="49">
        <v>5854</v>
      </c>
      <c r="G187" s="49">
        <v>1171</v>
      </c>
      <c r="H187" s="48">
        <v>19.5</v>
      </c>
      <c r="I187" s="48">
        <v>17.3</v>
      </c>
      <c r="J187" s="48">
        <v>15.7</v>
      </c>
      <c r="K187" s="37"/>
      <c r="L187" s="37"/>
      <c r="M187" s="37"/>
      <c r="N187" s="37"/>
    </row>
    <row r="188" spans="1:14" ht="14.5">
      <c r="A188" s="53" t="s">
        <v>647</v>
      </c>
      <c r="B188" s="48">
        <v>94</v>
      </c>
      <c r="C188" s="48">
        <v>256</v>
      </c>
      <c r="D188" s="48">
        <v>64</v>
      </c>
      <c r="E188" s="49">
        <v>8083</v>
      </c>
      <c r="F188" s="49">
        <v>17643</v>
      </c>
      <c r="G188" s="49">
        <v>5078</v>
      </c>
      <c r="H188" s="48">
        <v>11.6</v>
      </c>
      <c r="I188" s="48">
        <v>14.5</v>
      </c>
      <c r="J188" s="48">
        <v>12.6</v>
      </c>
      <c r="K188" s="37"/>
      <c r="L188" s="37"/>
      <c r="M188" s="37"/>
      <c r="N188" s="37"/>
    </row>
    <row r="189" spans="1:14" ht="14.5">
      <c r="A189" s="51" t="s">
        <v>648</v>
      </c>
      <c r="B189" s="52"/>
      <c r="C189" s="52"/>
      <c r="D189" s="52"/>
      <c r="E189" s="52"/>
      <c r="F189" s="52"/>
      <c r="G189" s="52"/>
      <c r="H189" s="52"/>
      <c r="I189" s="52"/>
      <c r="J189" s="52"/>
      <c r="K189" s="37"/>
      <c r="L189" s="37"/>
      <c r="M189" s="37"/>
      <c r="N189" s="37"/>
    </row>
    <row r="190" spans="1:14" ht="14.5">
      <c r="A190" s="53" t="s">
        <v>649</v>
      </c>
      <c r="B190" s="48" t="s">
        <v>504</v>
      </c>
      <c r="C190" s="48">
        <v>20</v>
      </c>
      <c r="D190" s="48" t="s">
        <v>504</v>
      </c>
      <c r="E190" s="48" t="s">
        <v>504</v>
      </c>
      <c r="F190" s="49">
        <v>1779</v>
      </c>
      <c r="G190" s="48" t="s">
        <v>504</v>
      </c>
      <c r="H190" s="48" t="s">
        <v>504</v>
      </c>
      <c r="I190" s="48">
        <v>11.4</v>
      </c>
      <c r="J190" s="48" t="s">
        <v>504</v>
      </c>
      <c r="K190" s="37"/>
      <c r="L190" s="37"/>
      <c r="M190" s="37"/>
      <c r="N190" s="37"/>
    </row>
    <row r="191" spans="1:14" ht="14.5">
      <c r="A191" s="53" t="s">
        <v>650</v>
      </c>
      <c r="B191" s="48" t="s">
        <v>504</v>
      </c>
      <c r="C191" s="48">
        <v>22</v>
      </c>
      <c r="D191" s="48">
        <v>7</v>
      </c>
      <c r="E191" s="48">
        <v>451</v>
      </c>
      <c r="F191" s="49">
        <v>2296</v>
      </c>
      <c r="G191" s="48">
        <v>872</v>
      </c>
      <c r="H191" s="48">
        <v>6.5</v>
      </c>
      <c r="I191" s="48">
        <v>9.4</v>
      </c>
      <c r="J191" s="48">
        <v>8</v>
      </c>
      <c r="K191" s="37"/>
      <c r="L191" s="37"/>
      <c r="M191" s="37"/>
      <c r="N191" s="37"/>
    </row>
    <row r="192" spans="1:14" ht="14.5">
      <c r="A192" s="53" t="s">
        <v>651</v>
      </c>
      <c r="B192" s="48">
        <v>11</v>
      </c>
      <c r="C192" s="48">
        <v>62</v>
      </c>
      <c r="D192" s="48">
        <v>18</v>
      </c>
      <c r="E192" s="49">
        <v>1034</v>
      </c>
      <c r="F192" s="49">
        <v>4328</v>
      </c>
      <c r="G192" s="49">
        <v>1378</v>
      </c>
      <c r="H192" s="48">
        <v>10.6</v>
      </c>
      <c r="I192" s="48">
        <v>14.3</v>
      </c>
      <c r="J192" s="48">
        <v>13.4</v>
      </c>
      <c r="K192" s="37"/>
      <c r="L192" s="37"/>
      <c r="M192" s="37"/>
      <c r="N192" s="37"/>
    </row>
    <row r="193" spans="1:14" ht="14.5">
      <c r="A193" s="56">
        <v>1</v>
      </c>
      <c r="B193" s="48">
        <v>78</v>
      </c>
      <c r="C193" s="48">
        <v>152</v>
      </c>
      <c r="D193" s="48">
        <v>38</v>
      </c>
      <c r="E193" s="49">
        <v>6161</v>
      </c>
      <c r="F193" s="49">
        <v>9330</v>
      </c>
      <c r="G193" s="49">
        <v>2826</v>
      </c>
      <c r="H193" s="48">
        <v>12.7</v>
      </c>
      <c r="I193" s="48">
        <v>16.3</v>
      </c>
      <c r="J193" s="48">
        <v>13.6</v>
      </c>
      <c r="K193" s="37"/>
      <c r="L193" s="37"/>
      <c r="M193" s="37"/>
      <c r="N193" s="37"/>
    </row>
    <row r="194" spans="1:14" ht="14.5">
      <c r="A194" s="51" t="s">
        <v>652</v>
      </c>
      <c r="B194" s="52"/>
      <c r="C194" s="52"/>
      <c r="D194" s="52"/>
      <c r="E194" s="52"/>
      <c r="F194" s="52"/>
      <c r="G194" s="52"/>
      <c r="H194" s="52"/>
      <c r="I194" s="52"/>
      <c r="J194" s="52"/>
      <c r="K194" s="37"/>
      <c r="L194" s="37"/>
      <c r="M194" s="37"/>
      <c r="N194" s="37"/>
    </row>
    <row r="195" spans="1:14" ht="14.5">
      <c r="A195" s="53" t="s">
        <v>653</v>
      </c>
      <c r="B195" s="48" t="s">
        <v>504</v>
      </c>
      <c r="C195" s="48">
        <v>3</v>
      </c>
      <c r="D195" s="48" t="s">
        <v>504</v>
      </c>
      <c r="E195" s="48">
        <v>984</v>
      </c>
      <c r="F195" s="48">
        <v>598</v>
      </c>
      <c r="G195" s="48" t="s">
        <v>504</v>
      </c>
      <c r="H195" s="48" t="s">
        <v>504</v>
      </c>
      <c r="I195" s="48">
        <v>4.9000000000000004</v>
      </c>
      <c r="J195" s="48" t="s">
        <v>504</v>
      </c>
      <c r="K195" s="37"/>
      <c r="L195" s="37"/>
      <c r="M195" s="37"/>
      <c r="N195" s="37"/>
    </row>
    <row r="196" spans="1:14" ht="14.5">
      <c r="A196" s="53" t="s">
        <v>650</v>
      </c>
      <c r="B196" s="48">
        <v>12</v>
      </c>
      <c r="C196" s="48">
        <v>26</v>
      </c>
      <c r="D196" s="48">
        <v>7</v>
      </c>
      <c r="E196" s="49">
        <v>1731</v>
      </c>
      <c r="F196" s="49">
        <v>3360</v>
      </c>
      <c r="G196" s="49">
        <v>1249</v>
      </c>
      <c r="H196" s="48">
        <v>6.9</v>
      </c>
      <c r="I196" s="48">
        <v>7.8</v>
      </c>
      <c r="J196" s="48">
        <v>5.6</v>
      </c>
      <c r="K196" s="37"/>
      <c r="L196" s="37"/>
      <c r="M196" s="37"/>
      <c r="N196" s="37"/>
    </row>
    <row r="197" spans="1:14" ht="14.5">
      <c r="A197" s="53" t="s">
        <v>651</v>
      </c>
      <c r="B197" s="48">
        <v>22</v>
      </c>
      <c r="C197" s="48">
        <v>86</v>
      </c>
      <c r="D197" s="48">
        <v>22</v>
      </c>
      <c r="E197" s="49">
        <v>1883</v>
      </c>
      <c r="F197" s="49">
        <v>5526</v>
      </c>
      <c r="G197" s="49">
        <v>1415</v>
      </c>
      <c r="H197" s="48">
        <v>11.8</v>
      </c>
      <c r="I197" s="48">
        <v>15.6</v>
      </c>
      <c r="J197" s="48">
        <v>15.3</v>
      </c>
      <c r="K197" s="37"/>
      <c r="L197" s="37"/>
      <c r="M197" s="37"/>
      <c r="N197" s="37"/>
    </row>
    <row r="198" spans="1:14" ht="14.5">
      <c r="A198" s="56">
        <v>1</v>
      </c>
      <c r="B198" s="48">
        <v>46</v>
      </c>
      <c r="C198" s="48">
        <v>140</v>
      </c>
      <c r="D198" s="48">
        <v>36</v>
      </c>
      <c r="E198" s="49">
        <v>3516</v>
      </c>
      <c r="F198" s="49">
        <v>8247</v>
      </c>
      <c r="G198" s="49">
        <v>2455</v>
      </c>
      <c r="H198" s="48">
        <v>13.1</v>
      </c>
      <c r="I198" s="48">
        <v>17</v>
      </c>
      <c r="J198" s="48">
        <v>14.8</v>
      </c>
      <c r="K198" s="37"/>
      <c r="L198" s="37"/>
      <c r="M198" s="37"/>
      <c r="N198" s="37"/>
    </row>
    <row r="199" spans="1:14" ht="14.5">
      <c r="A199" s="51" t="s">
        <v>654</v>
      </c>
      <c r="B199" s="52"/>
      <c r="C199" s="52"/>
      <c r="D199" s="52"/>
      <c r="E199" s="52"/>
      <c r="F199" s="52"/>
      <c r="G199" s="52"/>
      <c r="H199" s="52"/>
      <c r="I199" s="52"/>
      <c r="J199" s="52"/>
      <c r="K199" s="37"/>
      <c r="L199" s="37"/>
      <c r="M199" s="37"/>
      <c r="N199" s="37"/>
    </row>
    <row r="200" spans="1:14" ht="14.5">
      <c r="A200" s="57">
        <v>0</v>
      </c>
      <c r="B200" s="48" t="s">
        <v>504</v>
      </c>
      <c r="C200" s="48" t="s">
        <v>504</v>
      </c>
      <c r="D200" s="48" t="s">
        <v>504</v>
      </c>
      <c r="E200" s="48" t="s">
        <v>504</v>
      </c>
      <c r="F200" s="48" t="s">
        <v>504</v>
      </c>
      <c r="G200" s="48" t="s">
        <v>504</v>
      </c>
      <c r="H200" s="48" t="s">
        <v>504</v>
      </c>
      <c r="I200" s="48" t="s">
        <v>504</v>
      </c>
      <c r="J200" s="48" t="s">
        <v>504</v>
      </c>
      <c r="K200" s="37"/>
      <c r="L200" s="37"/>
      <c r="M200" s="37"/>
      <c r="N200" s="37"/>
    </row>
    <row r="201" spans="1:14" ht="14.5">
      <c r="A201" s="53" t="s">
        <v>650</v>
      </c>
      <c r="B201" s="48">
        <v>10</v>
      </c>
      <c r="C201" s="48">
        <v>18</v>
      </c>
      <c r="D201" s="48">
        <v>4</v>
      </c>
      <c r="E201" s="49">
        <v>1656</v>
      </c>
      <c r="F201" s="49">
        <v>2214</v>
      </c>
      <c r="G201" s="48">
        <v>880</v>
      </c>
      <c r="H201" s="48">
        <v>6.1</v>
      </c>
      <c r="I201" s="48">
        <v>8.3000000000000007</v>
      </c>
      <c r="J201" s="48">
        <v>4.8</v>
      </c>
      <c r="K201" s="37"/>
      <c r="L201" s="37"/>
      <c r="M201" s="37"/>
      <c r="N201" s="37"/>
    </row>
    <row r="202" spans="1:14" ht="14.5">
      <c r="A202" s="53" t="s">
        <v>651</v>
      </c>
      <c r="B202" s="48">
        <v>50</v>
      </c>
      <c r="C202" s="48">
        <v>115</v>
      </c>
      <c r="D202" s="48">
        <v>26</v>
      </c>
      <c r="E202" s="49">
        <v>3318</v>
      </c>
      <c r="F202" s="49">
        <v>7431</v>
      </c>
      <c r="G202" s="49">
        <v>1879</v>
      </c>
      <c r="H202" s="48">
        <v>15</v>
      </c>
      <c r="I202" s="48">
        <v>15.5</v>
      </c>
      <c r="J202" s="48">
        <v>13.9</v>
      </c>
      <c r="K202" s="37"/>
      <c r="L202" s="37"/>
      <c r="M202" s="37"/>
      <c r="N202" s="37"/>
    </row>
    <row r="203" spans="1:14" ht="14.5">
      <c r="A203" s="56">
        <v>1</v>
      </c>
      <c r="B203" s="48">
        <v>33</v>
      </c>
      <c r="C203" s="48">
        <v>121</v>
      </c>
      <c r="D203" s="48">
        <v>34</v>
      </c>
      <c r="E203" s="49">
        <v>2865</v>
      </c>
      <c r="F203" s="49">
        <v>7804</v>
      </c>
      <c r="G203" s="49">
        <v>2276</v>
      </c>
      <c r="H203" s="48">
        <v>11.4</v>
      </c>
      <c r="I203" s="48">
        <v>15.5</v>
      </c>
      <c r="J203" s="48">
        <v>14.8</v>
      </c>
      <c r="K203" s="37"/>
      <c r="L203" s="37"/>
      <c r="M203" s="37"/>
      <c r="N203" s="37"/>
    </row>
    <row r="204" spans="1:14" ht="14.5">
      <c r="A204" s="53" t="s">
        <v>655</v>
      </c>
      <c r="B204" s="48" t="s">
        <v>504</v>
      </c>
      <c r="C204" s="48" t="s">
        <v>504</v>
      </c>
      <c r="D204" s="48" t="s">
        <v>504</v>
      </c>
      <c r="E204" s="48" t="s">
        <v>504</v>
      </c>
      <c r="F204" s="48" t="s">
        <v>504</v>
      </c>
      <c r="G204" s="48" t="s">
        <v>504</v>
      </c>
      <c r="H204" s="48" t="s">
        <v>504</v>
      </c>
      <c r="I204" s="48" t="s">
        <v>504</v>
      </c>
      <c r="J204" s="48" t="s">
        <v>504</v>
      </c>
      <c r="K204" s="37"/>
      <c r="L204" s="37"/>
      <c r="M204" s="37"/>
      <c r="N204" s="37"/>
    </row>
    <row r="205" spans="1:14" ht="14.5">
      <c r="A205" s="51" t="s">
        <v>656</v>
      </c>
      <c r="B205" s="52"/>
      <c r="C205" s="52"/>
      <c r="D205" s="52"/>
      <c r="E205" s="52"/>
      <c r="F205" s="52"/>
      <c r="G205" s="52"/>
      <c r="H205" s="52"/>
      <c r="I205" s="52"/>
      <c r="J205" s="52"/>
      <c r="K205" s="37"/>
      <c r="L205" s="37"/>
      <c r="M205" s="37"/>
      <c r="N205" s="37"/>
    </row>
    <row r="206" spans="1:14" ht="14.5">
      <c r="A206" s="57">
        <v>0</v>
      </c>
      <c r="B206" s="48">
        <v>8</v>
      </c>
      <c r="C206" s="48">
        <v>23</v>
      </c>
      <c r="D206" s="48">
        <v>9</v>
      </c>
      <c r="E206" s="49">
        <v>1383</v>
      </c>
      <c r="F206" s="49">
        <v>2538</v>
      </c>
      <c r="G206" s="49">
        <v>1084</v>
      </c>
      <c r="H206" s="48">
        <v>5.5</v>
      </c>
      <c r="I206" s="48">
        <v>9</v>
      </c>
      <c r="J206" s="48">
        <v>8.8000000000000007</v>
      </c>
      <c r="K206" s="37"/>
      <c r="L206" s="37"/>
      <c r="M206" s="37"/>
      <c r="N206" s="37"/>
    </row>
    <row r="207" spans="1:14" ht="14.5">
      <c r="A207" s="53" t="s">
        <v>650</v>
      </c>
      <c r="B207" s="48">
        <v>76</v>
      </c>
      <c r="C207" s="48">
        <v>192</v>
      </c>
      <c r="D207" s="48">
        <v>45</v>
      </c>
      <c r="E207" s="49">
        <v>6258</v>
      </c>
      <c r="F207" s="49">
        <v>13124</v>
      </c>
      <c r="G207" s="49">
        <v>3677</v>
      </c>
      <c r="H207" s="48">
        <v>12.2</v>
      </c>
      <c r="I207" s="48">
        <v>14.6</v>
      </c>
      <c r="J207" s="48">
        <v>12.4</v>
      </c>
      <c r="K207" s="37"/>
      <c r="L207" s="37"/>
      <c r="M207" s="37"/>
      <c r="N207" s="37"/>
    </row>
    <row r="208" spans="1:14" ht="14.5">
      <c r="A208" s="53" t="s">
        <v>657</v>
      </c>
      <c r="B208" s="48">
        <v>9</v>
      </c>
      <c r="C208" s="48">
        <v>29</v>
      </c>
      <c r="D208" s="48">
        <v>8</v>
      </c>
      <c r="E208" s="48">
        <v>432</v>
      </c>
      <c r="F208" s="49">
        <v>1501</v>
      </c>
      <c r="G208" s="48">
        <v>389</v>
      </c>
      <c r="H208" s="48">
        <v>21.9</v>
      </c>
      <c r="I208" s="48">
        <v>19.5</v>
      </c>
      <c r="J208" s="48">
        <v>20.6</v>
      </c>
      <c r="K208" s="37"/>
      <c r="L208" s="37"/>
      <c r="M208" s="37"/>
      <c r="N208" s="37"/>
    </row>
    <row r="209" spans="1:14" ht="14.5">
      <c r="A209" s="53" t="s">
        <v>658</v>
      </c>
      <c r="B209" s="48" t="s">
        <v>504</v>
      </c>
      <c r="C209" s="48">
        <v>12</v>
      </c>
      <c r="D209" s="48" t="s">
        <v>504</v>
      </c>
      <c r="E209" s="48" t="s">
        <v>504</v>
      </c>
      <c r="F209" s="48">
        <v>570</v>
      </c>
      <c r="G209" s="48" t="s">
        <v>504</v>
      </c>
      <c r="H209" s="48" t="s">
        <v>504</v>
      </c>
      <c r="I209" s="48">
        <v>20.8</v>
      </c>
      <c r="J209" s="48" t="s">
        <v>504</v>
      </c>
      <c r="K209" s="37"/>
      <c r="L209" s="37"/>
      <c r="M209" s="37"/>
      <c r="N209" s="37"/>
    </row>
    <row r="210" spans="1:14" ht="14.5">
      <c r="A210" s="53" t="s">
        <v>659</v>
      </c>
      <c r="B210" s="48" t="s">
        <v>539</v>
      </c>
      <c r="C210" s="48" t="s">
        <v>539</v>
      </c>
      <c r="D210" s="48" t="s">
        <v>539</v>
      </c>
      <c r="E210" s="48" t="s">
        <v>539</v>
      </c>
      <c r="F210" s="48" t="s">
        <v>539</v>
      </c>
      <c r="G210" s="48" t="s">
        <v>539</v>
      </c>
      <c r="H210" s="48" t="s">
        <v>539</v>
      </c>
      <c r="I210" s="48" t="s">
        <v>539</v>
      </c>
      <c r="J210" s="48" t="s">
        <v>539</v>
      </c>
      <c r="K210" s="37"/>
      <c r="L210" s="37"/>
      <c r="M210" s="37"/>
      <c r="N210" s="37"/>
    </row>
    <row r="211" spans="1:14" ht="14.5">
      <c r="A211" s="51" t="s">
        <v>660</v>
      </c>
      <c r="B211" s="52"/>
      <c r="C211" s="52"/>
      <c r="D211" s="52"/>
      <c r="E211" s="52"/>
      <c r="F211" s="52"/>
      <c r="G211" s="52"/>
      <c r="H211" s="52"/>
      <c r="I211" s="52"/>
      <c r="J211" s="52"/>
      <c r="K211" s="37"/>
      <c r="L211" s="37"/>
      <c r="M211" s="37"/>
      <c r="N211" s="37"/>
    </row>
    <row r="212" spans="1:14" ht="14.5">
      <c r="A212" s="53" t="s">
        <v>661</v>
      </c>
      <c r="B212" s="48">
        <v>48</v>
      </c>
      <c r="C212" s="48">
        <v>138</v>
      </c>
      <c r="D212" s="48">
        <v>43</v>
      </c>
      <c r="E212" s="49">
        <v>4041</v>
      </c>
      <c r="F212" s="49">
        <v>8609</v>
      </c>
      <c r="G212" s="49">
        <v>3289</v>
      </c>
      <c r="H212" s="48">
        <v>11.8</v>
      </c>
      <c r="I212" s="48">
        <v>16.100000000000001</v>
      </c>
      <c r="J212" s="48">
        <v>12.9</v>
      </c>
      <c r="K212" s="37"/>
      <c r="L212" s="37"/>
      <c r="M212" s="37"/>
      <c r="N212" s="37"/>
    </row>
    <row r="213" spans="1:14" ht="14.5">
      <c r="A213" s="53" t="s">
        <v>662</v>
      </c>
      <c r="B213" s="48">
        <v>19</v>
      </c>
      <c r="C213" s="48">
        <v>28</v>
      </c>
      <c r="D213" s="48">
        <v>10</v>
      </c>
      <c r="E213" s="49">
        <v>2393</v>
      </c>
      <c r="F213" s="49">
        <v>1651</v>
      </c>
      <c r="G213" s="48">
        <v>974</v>
      </c>
      <c r="H213" s="48">
        <v>7.8</v>
      </c>
      <c r="I213" s="48">
        <v>16.8</v>
      </c>
      <c r="J213" s="48">
        <v>10</v>
      </c>
      <c r="K213" s="37"/>
      <c r="L213" s="37"/>
      <c r="M213" s="37"/>
      <c r="N213" s="37"/>
    </row>
    <row r="214" spans="1:14" ht="14.5">
      <c r="A214" s="53" t="s">
        <v>663</v>
      </c>
      <c r="B214" s="48">
        <v>21</v>
      </c>
      <c r="C214" s="48">
        <v>45</v>
      </c>
      <c r="D214" s="48">
        <v>15</v>
      </c>
      <c r="E214" s="49">
        <v>1794</v>
      </c>
      <c r="F214" s="49">
        <v>3560</v>
      </c>
      <c r="G214" s="49">
        <v>1250</v>
      </c>
      <c r="H214" s="48">
        <v>11.7</v>
      </c>
      <c r="I214" s="48">
        <v>12.5</v>
      </c>
      <c r="J214" s="48">
        <v>12.3</v>
      </c>
      <c r="K214" s="37"/>
      <c r="L214" s="37"/>
      <c r="M214" s="37"/>
      <c r="N214" s="37"/>
    </row>
    <row r="215" spans="1:14" ht="14.5">
      <c r="A215" s="53" t="s">
        <v>664</v>
      </c>
      <c r="B215" s="48">
        <v>39</v>
      </c>
      <c r="C215" s="48">
        <v>62</v>
      </c>
      <c r="D215" s="48">
        <v>18</v>
      </c>
      <c r="E215" s="49">
        <v>2715</v>
      </c>
      <c r="F215" s="49">
        <v>4174</v>
      </c>
      <c r="G215" s="49">
        <v>1100</v>
      </c>
      <c r="H215" s="48">
        <v>14.3</v>
      </c>
      <c r="I215" s="48">
        <v>14.8</v>
      </c>
      <c r="J215" s="48">
        <v>16.3</v>
      </c>
      <c r="K215" s="37"/>
      <c r="L215" s="37"/>
      <c r="M215" s="37"/>
      <c r="N215" s="37"/>
    </row>
    <row r="216" spans="1:14" ht="14.5">
      <c r="A216" s="53" t="s">
        <v>665</v>
      </c>
      <c r="B216" s="48">
        <v>18</v>
      </c>
      <c r="C216" s="48">
        <v>61</v>
      </c>
      <c r="D216" s="48">
        <v>11</v>
      </c>
      <c r="E216" s="49">
        <v>1069</v>
      </c>
      <c r="F216" s="49">
        <v>4265</v>
      </c>
      <c r="G216" s="48">
        <v>853</v>
      </c>
      <c r="H216" s="48">
        <v>17</v>
      </c>
      <c r="I216" s="48">
        <v>14.3</v>
      </c>
      <c r="J216" s="48">
        <v>12.8</v>
      </c>
      <c r="K216" s="37"/>
      <c r="L216" s="37"/>
      <c r="M216" s="37"/>
      <c r="N216" s="37"/>
    </row>
    <row r="217" spans="1:14" ht="14.5">
      <c r="A217" s="53" t="s">
        <v>629</v>
      </c>
      <c r="B217" s="48">
        <v>3</v>
      </c>
      <c r="C217" s="48">
        <v>24</v>
      </c>
      <c r="D217" s="48">
        <v>5</v>
      </c>
      <c r="E217" s="48">
        <v>300</v>
      </c>
      <c r="F217" s="49">
        <v>1231</v>
      </c>
      <c r="G217" s="48">
        <v>294</v>
      </c>
      <c r="H217" s="48">
        <v>11.3</v>
      </c>
      <c r="I217" s="48">
        <v>19.3</v>
      </c>
      <c r="J217" s="48">
        <v>16.8</v>
      </c>
      <c r="K217" s="37"/>
      <c r="L217" s="37"/>
      <c r="M217" s="37"/>
      <c r="N217" s="37"/>
    </row>
    <row r="218" spans="1:14" ht="14.5">
      <c r="A218" s="53" t="s">
        <v>666</v>
      </c>
      <c r="B218" s="48">
        <v>8</v>
      </c>
      <c r="C218" s="48">
        <v>42</v>
      </c>
      <c r="D218" s="48" t="s">
        <v>504</v>
      </c>
      <c r="E218" s="48">
        <v>484</v>
      </c>
      <c r="F218" s="49">
        <v>2401</v>
      </c>
      <c r="G218" s="48" t="s">
        <v>504</v>
      </c>
      <c r="H218" s="48">
        <v>15.8</v>
      </c>
      <c r="I218" s="48">
        <v>17.600000000000001</v>
      </c>
      <c r="J218" s="48" t="s">
        <v>504</v>
      </c>
      <c r="K218" s="37"/>
      <c r="L218" s="37"/>
      <c r="M218" s="37"/>
      <c r="N218" s="37"/>
    </row>
    <row r="219" spans="1:14" ht="14.5">
      <c r="A219" s="53" t="s">
        <v>522</v>
      </c>
      <c r="B219" s="48" t="s">
        <v>504</v>
      </c>
      <c r="C219" s="48" t="s">
        <v>504</v>
      </c>
      <c r="D219" s="48" t="s">
        <v>504</v>
      </c>
      <c r="E219" s="48" t="s">
        <v>504</v>
      </c>
      <c r="F219" s="48" t="s">
        <v>504</v>
      </c>
      <c r="G219" s="48" t="s">
        <v>504</v>
      </c>
      <c r="H219" s="48" t="s">
        <v>504</v>
      </c>
      <c r="I219" s="48" t="s">
        <v>504</v>
      </c>
      <c r="J219" s="48" t="s">
        <v>504</v>
      </c>
      <c r="K219" s="37"/>
      <c r="L219" s="37"/>
      <c r="M219" s="37"/>
      <c r="N219" s="37"/>
    </row>
    <row r="220" spans="1:14" ht="14.5">
      <c r="A220" s="51" t="s">
        <v>667</v>
      </c>
      <c r="B220" s="52"/>
      <c r="C220" s="52"/>
      <c r="D220" s="52"/>
      <c r="E220" s="52"/>
      <c r="F220" s="52"/>
      <c r="G220" s="52"/>
      <c r="H220" s="52"/>
      <c r="I220" s="52"/>
      <c r="J220" s="52"/>
      <c r="K220" s="37"/>
      <c r="L220" s="37"/>
      <c r="M220" s="37"/>
      <c r="N220" s="37"/>
    </row>
    <row r="221" spans="1:14" ht="14.5">
      <c r="A221" s="53" t="s">
        <v>668</v>
      </c>
      <c r="B221" s="48">
        <v>56</v>
      </c>
      <c r="C221" s="48">
        <v>160</v>
      </c>
      <c r="D221" s="48">
        <v>48</v>
      </c>
      <c r="E221" s="49">
        <v>4501</v>
      </c>
      <c r="F221" s="49">
        <v>10417</v>
      </c>
      <c r="G221" s="49">
        <v>3683</v>
      </c>
      <c r="H221" s="48">
        <v>12.4</v>
      </c>
      <c r="I221" s="48">
        <v>15.4</v>
      </c>
      <c r="J221" s="48">
        <v>13.1</v>
      </c>
      <c r="K221" s="37"/>
      <c r="L221" s="37"/>
      <c r="M221" s="37"/>
      <c r="N221" s="37"/>
    </row>
    <row r="222" spans="1:14" ht="14.5">
      <c r="A222" s="53" t="s">
        <v>669</v>
      </c>
      <c r="B222" s="48">
        <v>20</v>
      </c>
      <c r="C222" s="48">
        <v>48</v>
      </c>
      <c r="D222" s="48">
        <v>13</v>
      </c>
      <c r="E222" s="49">
        <v>2283</v>
      </c>
      <c r="F222" s="49">
        <v>3118</v>
      </c>
      <c r="G222" s="48">
        <v>936</v>
      </c>
      <c r="H222" s="48">
        <v>8.9</v>
      </c>
      <c r="I222" s="48">
        <v>15.3</v>
      </c>
      <c r="J222" s="48">
        <v>13.4</v>
      </c>
      <c r="K222" s="37"/>
      <c r="L222" s="37"/>
      <c r="M222" s="37"/>
      <c r="N222" s="37"/>
    </row>
    <row r="223" spans="1:14" ht="14.5">
      <c r="A223" s="53" t="s">
        <v>670</v>
      </c>
      <c r="B223" s="48">
        <v>10</v>
      </c>
      <c r="C223" s="48">
        <v>33</v>
      </c>
      <c r="D223" s="48">
        <v>7</v>
      </c>
      <c r="E223" s="49">
        <v>1005</v>
      </c>
      <c r="F223" s="49">
        <v>2362</v>
      </c>
      <c r="G223" s="48">
        <v>815</v>
      </c>
      <c r="H223" s="48">
        <v>9.6999999999999993</v>
      </c>
      <c r="I223" s="48">
        <v>14</v>
      </c>
      <c r="J223" s="48">
        <v>8.9</v>
      </c>
      <c r="K223" s="37"/>
      <c r="L223" s="37"/>
      <c r="M223" s="37"/>
      <c r="N223" s="37"/>
    </row>
    <row r="224" spans="1:14" ht="14.5">
      <c r="A224" s="53" t="s">
        <v>671</v>
      </c>
      <c r="B224" s="48">
        <v>16</v>
      </c>
      <c r="C224" s="48">
        <v>73</v>
      </c>
      <c r="D224" s="48">
        <v>13</v>
      </c>
      <c r="E224" s="49">
        <v>1091</v>
      </c>
      <c r="F224" s="49">
        <v>4097</v>
      </c>
      <c r="G224" s="48">
        <v>722</v>
      </c>
      <c r="H224" s="48">
        <v>14.9</v>
      </c>
      <c r="I224" s="48">
        <v>17.8</v>
      </c>
      <c r="J224" s="48">
        <v>17.399999999999999</v>
      </c>
      <c r="K224" s="37"/>
      <c r="L224" s="37"/>
      <c r="M224" s="37"/>
      <c r="N224" s="37"/>
    </row>
    <row r="225" spans="1:14" ht="14.5">
      <c r="A225" s="53" t="s">
        <v>665</v>
      </c>
      <c r="B225" s="48">
        <v>14</v>
      </c>
      <c r="C225" s="48">
        <v>40</v>
      </c>
      <c r="D225" s="48">
        <v>7</v>
      </c>
      <c r="E225" s="48">
        <v>885</v>
      </c>
      <c r="F225" s="49">
        <v>3046</v>
      </c>
      <c r="G225" s="48">
        <v>616</v>
      </c>
      <c r="H225" s="48">
        <v>16</v>
      </c>
      <c r="I225" s="48">
        <v>13</v>
      </c>
      <c r="J225" s="48">
        <v>12.2</v>
      </c>
      <c r="K225" s="37"/>
      <c r="L225" s="37"/>
      <c r="M225" s="37"/>
      <c r="N225" s="37"/>
    </row>
    <row r="226" spans="1:14" ht="14.5">
      <c r="A226" s="53" t="s">
        <v>630</v>
      </c>
      <c r="B226" s="48" t="s">
        <v>504</v>
      </c>
      <c r="C226" s="48">
        <v>16</v>
      </c>
      <c r="D226" s="48" t="s">
        <v>504</v>
      </c>
      <c r="E226" s="48" t="s">
        <v>504</v>
      </c>
      <c r="F226" s="49">
        <v>1027</v>
      </c>
      <c r="G226" s="48" t="s">
        <v>504</v>
      </c>
      <c r="H226" s="48" t="s">
        <v>504</v>
      </c>
      <c r="I226" s="48">
        <v>15.4</v>
      </c>
      <c r="J226" s="48">
        <v>14.8</v>
      </c>
      <c r="K226" s="37"/>
      <c r="L226" s="37"/>
      <c r="M226" s="37"/>
      <c r="N226" s="37"/>
    </row>
    <row r="227" spans="1:14" ht="14.5">
      <c r="A227" s="53" t="s">
        <v>672</v>
      </c>
      <c r="B227" s="48" t="s">
        <v>504</v>
      </c>
      <c r="C227" s="48" t="s">
        <v>504</v>
      </c>
      <c r="D227" s="48" t="s">
        <v>504</v>
      </c>
      <c r="E227" s="48" t="s">
        <v>504</v>
      </c>
      <c r="F227" s="48" t="s">
        <v>504</v>
      </c>
      <c r="G227" s="48" t="s">
        <v>504</v>
      </c>
      <c r="H227" s="48" t="s">
        <v>504</v>
      </c>
      <c r="I227" s="48" t="s">
        <v>504</v>
      </c>
      <c r="J227" s="48" t="s">
        <v>504</v>
      </c>
      <c r="K227" s="37"/>
      <c r="L227" s="37"/>
      <c r="M227" s="37"/>
      <c r="N227" s="37"/>
    </row>
    <row r="228" spans="1:14" ht="14.5">
      <c r="A228" s="53" t="s">
        <v>522</v>
      </c>
      <c r="B228" s="48" t="s">
        <v>539</v>
      </c>
      <c r="C228" s="48" t="s">
        <v>504</v>
      </c>
      <c r="D228" s="48" t="s">
        <v>504</v>
      </c>
      <c r="E228" s="48" t="s">
        <v>539</v>
      </c>
      <c r="F228" s="48" t="s">
        <v>504</v>
      </c>
      <c r="G228" s="48" t="s">
        <v>504</v>
      </c>
      <c r="H228" s="48" t="s">
        <v>539</v>
      </c>
      <c r="I228" s="48" t="s">
        <v>504</v>
      </c>
      <c r="J228" s="48" t="s">
        <v>504</v>
      </c>
      <c r="K228" s="37"/>
      <c r="L228" s="37"/>
      <c r="M228" s="37"/>
      <c r="N228" s="37"/>
    </row>
    <row r="229" spans="1:14" ht="14.5">
      <c r="A229" s="51" t="s">
        <v>673</v>
      </c>
      <c r="B229" s="52"/>
      <c r="C229" s="52"/>
      <c r="D229" s="52"/>
      <c r="E229" s="52"/>
      <c r="F229" s="52"/>
      <c r="G229" s="52"/>
      <c r="H229" s="52"/>
      <c r="I229" s="52"/>
      <c r="J229" s="52"/>
      <c r="K229" s="37"/>
      <c r="L229" s="37"/>
      <c r="M229" s="37"/>
      <c r="N229" s="37"/>
    </row>
    <row r="230" spans="1:14" ht="14.5">
      <c r="A230" s="53" t="s">
        <v>674</v>
      </c>
      <c r="B230" s="48">
        <v>41</v>
      </c>
      <c r="C230" s="48">
        <v>94</v>
      </c>
      <c r="D230" s="48">
        <v>18</v>
      </c>
      <c r="E230" s="49">
        <v>2885</v>
      </c>
      <c r="F230" s="49">
        <v>5325</v>
      </c>
      <c r="G230" s="49">
        <v>1092</v>
      </c>
      <c r="H230" s="48">
        <v>14.2</v>
      </c>
      <c r="I230" s="48">
        <v>17.600000000000001</v>
      </c>
      <c r="J230" s="48">
        <v>16.2</v>
      </c>
      <c r="K230" s="37"/>
      <c r="L230" s="37"/>
      <c r="M230" s="37"/>
      <c r="N230" s="37"/>
    </row>
    <row r="231" spans="1:14" ht="14.5">
      <c r="A231" s="53" t="s">
        <v>675</v>
      </c>
      <c r="B231" s="48">
        <v>28</v>
      </c>
      <c r="C231" s="48">
        <v>101</v>
      </c>
      <c r="D231" s="48">
        <v>16</v>
      </c>
      <c r="E231" s="49">
        <v>2233</v>
      </c>
      <c r="F231" s="49">
        <v>5961</v>
      </c>
      <c r="G231" s="48">
        <v>980</v>
      </c>
      <c r="H231" s="48">
        <v>12.6</v>
      </c>
      <c r="I231" s="48">
        <v>17</v>
      </c>
      <c r="J231" s="48">
        <v>16</v>
      </c>
      <c r="K231" s="37"/>
      <c r="L231" s="37"/>
      <c r="M231" s="37"/>
      <c r="N231" s="37"/>
    </row>
    <row r="232" spans="1:14" ht="14.5">
      <c r="A232" s="53" t="s">
        <v>676</v>
      </c>
      <c r="B232" s="48" t="s">
        <v>504</v>
      </c>
      <c r="C232" s="48">
        <v>36</v>
      </c>
      <c r="D232" s="48">
        <v>5</v>
      </c>
      <c r="E232" s="48">
        <v>836</v>
      </c>
      <c r="F232" s="49">
        <v>2099</v>
      </c>
      <c r="G232" s="48">
        <v>361</v>
      </c>
      <c r="H232" s="48" t="s">
        <v>504</v>
      </c>
      <c r="I232" s="48">
        <v>17.3</v>
      </c>
      <c r="J232" s="48">
        <v>13.5</v>
      </c>
      <c r="K232" s="37"/>
      <c r="L232" s="37"/>
      <c r="M232" s="37"/>
      <c r="N232" s="37"/>
    </row>
    <row r="233" spans="1:14" ht="14.5">
      <c r="A233" s="53" t="s">
        <v>677</v>
      </c>
      <c r="B233" s="48">
        <v>8</v>
      </c>
      <c r="C233" s="48">
        <v>27</v>
      </c>
      <c r="D233" s="48">
        <v>6</v>
      </c>
      <c r="E233" s="48">
        <v>637</v>
      </c>
      <c r="F233" s="49">
        <v>1855</v>
      </c>
      <c r="G233" s="48">
        <v>529</v>
      </c>
      <c r="H233" s="48">
        <v>12.4</v>
      </c>
      <c r="I233" s="48">
        <v>14.8</v>
      </c>
      <c r="J233" s="48">
        <v>10.8</v>
      </c>
      <c r="K233" s="37"/>
      <c r="L233" s="37"/>
      <c r="M233" s="37"/>
      <c r="N233" s="37"/>
    </row>
    <row r="234" spans="1:14" ht="14.5">
      <c r="A234" s="53" t="s">
        <v>678</v>
      </c>
      <c r="B234" s="48">
        <v>72</v>
      </c>
      <c r="C234" s="48">
        <v>234</v>
      </c>
      <c r="D234" s="48">
        <v>56</v>
      </c>
      <c r="E234" s="49">
        <v>6212</v>
      </c>
      <c r="F234" s="49">
        <v>15339</v>
      </c>
      <c r="G234" s="49">
        <v>4049</v>
      </c>
      <c r="H234" s="48">
        <v>11.5</v>
      </c>
      <c r="I234" s="48">
        <v>15.3</v>
      </c>
      <c r="J234" s="48">
        <v>13.8</v>
      </c>
      <c r="K234" s="37"/>
      <c r="L234" s="37"/>
      <c r="M234" s="37"/>
      <c r="N234" s="37"/>
    </row>
    <row r="235" spans="1:14" ht="14.5">
      <c r="A235" s="53" t="s">
        <v>679</v>
      </c>
      <c r="B235" s="48">
        <v>53</v>
      </c>
      <c r="C235" s="48">
        <v>137</v>
      </c>
      <c r="D235" s="48">
        <v>28</v>
      </c>
      <c r="E235" s="49">
        <v>2893</v>
      </c>
      <c r="F235" s="49">
        <v>7931</v>
      </c>
      <c r="G235" s="49">
        <v>1671</v>
      </c>
      <c r="H235" s="48">
        <v>18.3</v>
      </c>
      <c r="I235" s="48">
        <v>17.3</v>
      </c>
      <c r="J235" s="48">
        <v>16.5</v>
      </c>
      <c r="K235" s="37"/>
      <c r="L235" s="37"/>
      <c r="M235" s="37"/>
      <c r="N235" s="37"/>
    </row>
    <row r="236" spans="1:14" ht="14.5">
      <c r="A236" s="53" t="s">
        <v>680</v>
      </c>
      <c r="B236" s="48">
        <v>4</v>
      </c>
      <c r="C236" s="48">
        <v>17</v>
      </c>
      <c r="D236" s="48">
        <v>5</v>
      </c>
      <c r="E236" s="48">
        <v>395</v>
      </c>
      <c r="F236" s="49">
        <v>1235</v>
      </c>
      <c r="G236" s="48">
        <v>511</v>
      </c>
      <c r="H236" s="48">
        <v>10.6</v>
      </c>
      <c r="I236" s="48">
        <v>13.5</v>
      </c>
      <c r="J236" s="48">
        <v>8.9</v>
      </c>
      <c r="K236" s="37"/>
      <c r="L236" s="37"/>
      <c r="M236" s="37"/>
      <c r="N236" s="37"/>
    </row>
    <row r="237" spans="1:14" ht="14.5">
      <c r="A237" s="53" t="s">
        <v>681</v>
      </c>
      <c r="B237" s="48">
        <v>14</v>
      </c>
      <c r="C237" s="48">
        <v>35</v>
      </c>
      <c r="D237" s="48">
        <v>13</v>
      </c>
      <c r="E237" s="49">
        <v>1824</v>
      </c>
      <c r="F237" s="49">
        <v>3074</v>
      </c>
      <c r="G237" s="49">
        <v>1077</v>
      </c>
      <c r="H237" s="48">
        <v>7.5</v>
      </c>
      <c r="I237" s="48">
        <v>11.4</v>
      </c>
      <c r="J237" s="48">
        <v>12.4</v>
      </c>
      <c r="K237" s="37"/>
      <c r="L237" s="37"/>
      <c r="M237" s="37"/>
      <c r="N237" s="37"/>
    </row>
    <row r="238" spans="1:14" ht="14.5">
      <c r="A238" s="51" t="s">
        <v>682</v>
      </c>
      <c r="B238" s="52"/>
      <c r="C238" s="52"/>
      <c r="D238" s="52"/>
      <c r="E238" s="52"/>
      <c r="F238" s="52"/>
      <c r="G238" s="52"/>
      <c r="H238" s="52"/>
      <c r="I238" s="52"/>
      <c r="J238" s="52"/>
      <c r="K238" s="37"/>
      <c r="L238" s="37"/>
      <c r="M238" s="37"/>
      <c r="N238" s="37"/>
    </row>
    <row r="239" spans="1:14" ht="14.5">
      <c r="A239" s="53" t="s">
        <v>683</v>
      </c>
      <c r="B239" s="48">
        <v>31</v>
      </c>
      <c r="C239" s="48">
        <v>73</v>
      </c>
      <c r="D239" s="48">
        <v>19</v>
      </c>
      <c r="E239" s="49">
        <v>3197</v>
      </c>
      <c r="F239" s="49">
        <v>5708</v>
      </c>
      <c r="G239" s="49">
        <v>1713</v>
      </c>
      <c r="H239" s="48">
        <v>9.6</v>
      </c>
      <c r="I239" s="48">
        <v>12.9</v>
      </c>
      <c r="J239" s="48">
        <v>11</v>
      </c>
      <c r="K239" s="37"/>
      <c r="L239" s="37"/>
      <c r="M239" s="37"/>
      <c r="N239" s="37"/>
    </row>
    <row r="240" spans="1:14" ht="14.5">
      <c r="A240" s="53" t="s">
        <v>684</v>
      </c>
      <c r="B240" s="48">
        <v>18</v>
      </c>
      <c r="C240" s="48">
        <v>54</v>
      </c>
      <c r="D240" s="48">
        <v>14</v>
      </c>
      <c r="E240" s="49">
        <v>1650</v>
      </c>
      <c r="F240" s="49">
        <v>4113</v>
      </c>
      <c r="G240" s="49">
        <v>1170</v>
      </c>
      <c r="H240" s="48">
        <v>11.2</v>
      </c>
      <c r="I240" s="48">
        <v>13.2</v>
      </c>
      <c r="J240" s="48">
        <v>11.9</v>
      </c>
      <c r="K240" s="37"/>
      <c r="L240" s="37"/>
      <c r="M240" s="37"/>
      <c r="N240" s="37"/>
    </row>
    <row r="241" spans="1:14" ht="14.5">
      <c r="A241" s="51" t="s">
        <v>685</v>
      </c>
      <c r="B241" s="52"/>
      <c r="C241" s="52"/>
      <c r="D241" s="52"/>
      <c r="E241" s="52"/>
      <c r="F241" s="52"/>
      <c r="G241" s="52"/>
      <c r="H241" s="52"/>
      <c r="I241" s="52"/>
      <c r="J241" s="52"/>
      <c r="K241" s="37"/>
      <c r="L241" s="37"/>
      <c r="M241" s="37"/>
      <c r="N241" s="37"/>
    </row>
    <row r="242" spans="1:14" ht="14.5">
      <c r="A242" s="53" t="s">
        <v>686</v>
      </c>
      <c r="B242" s="48">
        <v>64</v>
      </c>
      <c r="C242" s="48">
        <v>165</v>
      </c>
      <c r="D242" s="48">
        <v>40</v>
      </c>
      <c r="E242" s="49">
        <v>5182</v>
      </c>
      <c r="F242" s="49">
        <v>11263</v>
      </c>
      <c r="G242" s="49">
        <v>3253</v>
      </c>
      <c r="H242" s="48">
        <v>12.3</v>
      </c>
      <c r="I242" s="48">
        <v>14.7</v>
      </c>
      <c r="J242" s="48">
        <v>12.3</v>
      </c>
      <c r="K242" s="37"/>
      <c r="L242" s="37"/>
      <c r="M242" s="37"/>
      <c r="N242" s="37"/>
    </row>
    <row r="243" spans="1:14" ht="14.5">
      <c r="A243" s="53" t="s">
        <v>687</v>
      </c>
      <c r="B243" s="48">
        <v>15</v>
      </c>
      <c r="C243" s="48">
        <v>37</v>
      </c>
      <c r="D243" s="48">
        <v>9</v>
      </c>
      <c r="E243" s="49">
        <v>1088</v>
      </c>
      <c r="F243" s="49">
        <v>2359</v>
      </c>
      <c r="G243" s="48">
        <v>591</v>
      </c>
      <c r="H243" s="48">
        <v>13.4</v>
      </c>
      <c r="I243" s="48">
        <v>15.8</v>
      </c>
      <c r="J243" s="48">
        <v>15.4</v>
      </c>
      <c r="K243" s="37"/>
      <c r="L243" s="37"/>
      <c r="M243" s="37"/>
      <c r="N243" s="37"/>
    </row>
    <row r="244" spans="1:14" ht="14.5">
      <c r="A244" s="53" t="s">
        <v>688</v>
      </c>
      <c r="B244" s="48">
        <v>12</v>
      </c>
      <c r="C244" s="48">
        <v>45</v>
      </c>
      <c r="D244" s="48">
        <v>12</v>
      </c>
      <c r="E244" s="49">
        <v>1083</v>
      </c>
      <c r="F244" s="49">
        <v>2933</v>
      </c>
      <c r="G244" s="48">
        <v>896</v>
      </c>
      <c r="H244" s="48">
        <v>11.3</v>
      </c>
      <c r="I244" s="48">
        <v>15.4</v>
      </c>
      <c r="J244" s="48">
        <v>13.4</v>
      </c>
      <c r="K244" s="37"/>
      <c r="L244" s="37"/>
      <c r="M244" s="37"/>
      <c r="N244" s="37"/>
    </row>
    <row r="245" spans="1:14" ht="14.5">
      <c r="A245" s="51" t="s">
        <v>689</v>
      </c>
      <c r="B245" s="52"/>
      <c r="C245" s="52"/>
      <c r="D245" s="52"/>
      <c r="E245" s="52"/>
      <c r="F245" s="52"/>
      <c r="G245" s="52"/>
      <c r="H245" s="52"/>
      <c r="I245" s="52"/>
      <c r="J245" s="52"/>
      <c r="K245" s="37"/>
      <c r="L245" s="37"/>
      <c r="M245" s="37"/>
      <c r="N245" s="37"/>
    </row>
    <row r="246" spans="1:14" ht="14.5">
      <c r="A246" s="53" t="s">
        <v>690</v>
      </c>
      <c r="B246" s="48">
        <v>36</v>
      </c>
      <c r="C246" s="48">
        <v>93</v>
      </c>
      <c r="D246" s="48">
        <v>17</v>
      </c>
      <c r="E246" s="49">
        <v>1763</v>
      </c>
      <c r="F246" s="49">
        <v>5408</v>
      </c>
      <c r="G246" s="49">
        <v>1034</v>
      </c>
      <c r="H246" s="48">
        <v>20.5</v>
      </c>
      <c r="I246" s="48">
        <v>17.3</v>
      </c>
      <c r="J246" s="48">
        <v>16.3</v>
      </c>
      <c r="K246" s="37"/>
      <c r="L246" s="37"/>
      <c r="M246" s="37"/>
      <c r="N246" s="37"/>
    </row>
    <row r="247" spans="1:14" ht="14.5">
      <c r="A247" s="53" t="s">
        <v>691</v>
      </c>
      <c r="B247" s="48" t="s">
        <v>504</v>
      </c>
      <c r="C247" s="48">
        <v>6</v>
      </c>
      <c r="D247" s="48" t="s">
        <v>504</v>
      </c>
      <c r="E247" s="48" t="s">
        <v>504</v>
      </c>
      <c r="F247" s="48">
        <v>367</v>
      </c>
      <c r="G247" s="48" t="s">
        <v>504</v>
      </c>
      <c r="H247" s="48" t="s">
        <v>504</v>
      </c>
      <c r="I247" s="48">
        <v>15.6</v>
      </c>
      <c r="J247" s="48" t="s">
        <v>504</v>
      </c>
      <c r="K247" s="37"/>
      <c r="L247" s="37"/>
      <c r="M247" s="37"/>
      <c r="N247" s="37"/>
    </row>
    <row r="248" spans="1:14" ht="14.5">
      <c r="A248" s="53" t="s">
        <v>692</v>
      </c>
      <c r="B248" s="48" t="s">
        <v>504</v>
      </c>
      <c r="C248" s="48" t="s">
        <v>504</v>
      </c>
      <c r="D248" s="48" t="s">
        <v>504</v>
      </c>
      <c r="E248" s="48" t="s">
        <v>504</v>
      </c>
      <c r="F248" s="48" t="s">
        <v>504</v>
      </c>
      <c r="G248" s="48" t="s">
        <v>504</v>
      </c>
      <c r="H248" s="48" t="s">
        <v>504</v>
      </c>
      <c r="I248" s="48" t="s">
        <v>504</v>
      </c>
      <c r="J248" s="48" t="s">
        <v>504</v>
      </c>
      <c r="K248" s="37"/>
      <c r="L248" s="37"/>
      <c r="M248" s="37"/>
      <c r="N248" s="37"/>
    </row>
    <row r="249" spans="1:14" ht="14.5">
      <c r="A249" s="51" t="s">
        <v>693</v>
      </c>
      <c r="B249" s="52"/>
      <c r="C249" s="52"/>
      <c r="D249" s="52"/>
      <c r="E249" s="52"/>
      <c r="F249" s="52"/>
      <c r="G249" s="52"/>
      <c r="H249" s="52"/>
      <c r="I249" s="52"/>
      <c r="J249" s="52"/>
      <c r="K249" s="37"/>
      <c r="L249" s="37"/>
      <c r="M249" s="37"/>
      <c r="N249" s="37"/>
    </row>
    <row r="250" spans="1:14" ht="14.5">
      <c r="A250" s="53" t="s">
        <v>694</v>
      </c>
      <c r="B250" s="48">
        <v>20</v>
      </c>
      <c r="C250" s="48">
        <v>67</v>
      </c>
      <c r="D250" s="48">
        <v>17</v>
      </c>
      <c r="E250" s="49">
        <v>1754</v>
      </c>
      <c r="F250" s="49">
        <v>4035</v>
      </c>
      <c r="G250" s="49">
        <v>1159</v>
      </c>
      <c r="H250" s="48">
        <v>11.6</v>
      </c>
      <c r="I250" s="48">
        <v>16.7</v>
      </c>
      <c r="J250" s="48">
        <v>15.1</v>
      </c>
      <c r="K250" s="37"/>
      <c r="L250" s="37"/>
      <c r="M250" s="37"/>
      <c r="N250" s="37"/>
    </row>
    <row r="251" spans="1:14" ht="14.5">
      <c r="A251" s="53" t="s">
        <v>695</v>
      </c>
      <c r="B251" s="48">
        <v>66</v>
      </c>
      <c r="C251" s="48">
        <v>207</v>
      </c>
      <c r="D251" s="48">
        <v>54</v>
      </c>
      <c r="E251" s="49">
        <v>5957</v>
      </c>
      <c r="F251" s="49">
        <v>14165</v>
      </c>
      <c r="G251" s="49">
        <v>3988</v>
      </c>
      <c r="H251" s="48">
        <v>11.1</v>
      </c>
      <c r="I251" s="48">
        <v>14.6</v>
      </c>
      <c r="J251" s="48">
        <v>13.4</v>
      </c>
      <c r="K251" s="37"/>
      <c r="L251" s="37"/>
      <c r="M251" s="37"/>
      <c r="N251" s="37"/>
    </row>
    <row r="252" spans="1:14" ht="14.5">
      <c r="A252" s="53" t="s">
        <v>696</v>
      </c>
      <c r="B252" s="48">
        <v>35</v>
      </c>
      <c r="C252" s="48">
        <v>111</v>
      </c>
      <c r="D252" s="48">
        <v>23</v>
      </c>
      <c r="E252" s="49">
        <v>2537</v>
      </c>
      <c r="F252" s="49">
        <v>6476</v>
      </c>
      <c r="G252" s="49">
        <v>1361</v>
      </c>
      <c r="H252" s="48">
        <v>13.7</v>
      </c>
      <c r="I252" s="48">
        <v>17.100000000000001</v>
      </c>
      <c r="J252" s="48">
        <v>17</v>
      </c>
      <c r="K252" s="37"/>
      <c r="L252" s="37"/>
      <c r="M252" s="37"/>
      <c r="N252" s="37"/>
    </row>
    <row r="253" spans="1:14" ht="14.5">
      <c r="A253" s="53" t="s">
        <v>697</v>
      </c>
      <c r="B253" s="48">
        <v>12</v>
      </c>
      <c r="C253" s="48">
        <v>40</v>
      </c>
      <c r="D253" s="48">
        <v>10</v>
      </c>
      <c r="E253" s="48">
        <v>890</v>
      </c>
      <c r="F253" s="49">
        <v>2597</v>
      </c>
      <c r="G253" s="48">
        <v>817</v>
      </c>
      <c r="H253" s="48">
        <v>13.1</v>
      </c>
      <c r="I253" s="48">
        <v>15.4</v>
      </c>
      <c r="J253" s="48">
        <v>12.5</v>
      </c>
      <c r="K253" s="37"/>
      <c r="L253" s="37"/>
      <c r="M253" s="37"/>
      <c r="N253" s="37"/>
    </row>
    <row r="254" spans="1:14" ht="14.5">
      <c r="A254" s="53" t="s">
        <v>698</v>
      </c>
      <c r="B254" s="48">
        <v>11</v>
      </c>
      <c r="C254" s="48">
        <v>48</v>
      </c>
      <c r="D254" s="48">
        <v>12</v>
      </c>
      <c r="E254" s="49">
        <v>1021</v>
      </c>
      <c r="F254" s="49">
        <v>3011</v>
      </c>
      <c r="G254" s="48">
        <v>839</v>
      </c>
      <c r="H254" s="48">
        <v>11</v>
      </c>
      <c r="I254" s="48">
        <v>15.8</v>
      </c>
      <c r="J254" s="48">
        <v>13.8</v>
      </c>
      <c r="K254" s="37"/>
      <c r="L254" s="37"/>
      <c r="M254" s="37"/>
      <c r="N254" s="37"/>
    </row>
    <row r="255" spans="1:14" ht="14.5">
      <c r="A255" s="53" t="s">
        <v>699</v>
      </c>
      <c r="B255" s="48">
        <v>70</v>
      </c>
      <c r="C255" s="48">
        <v>177</v>
      </c>
      <c r="D255" s="48">
        <v>40</v>
      </c>
      <c r="E255" s="49">
        <v>5115</v>
      </c>
      <c r="F255" s="49">
        <v>11288</v>
      </c>
      <c r="G255" s="49">
        <v>2870</v>
      </c>
      <c r="H255" s="48">
        <v>13.7</v>
      </c>
      <c r="I255" s="48">
        <v>15.7</v>
      </c>
      <c r="J255" s="48">
        <v>14</v>
      </c>
      <c r="K255" s="37"/>
      <c r="L255" s="37"/>
      <c r="M255" s="37"/>
      <c r="N255" s="37"/>
    </row>
    <row r="256" spans="1:14" ht="14.5">
      <c r="A256" s="53" t="s">
        <v>522</v>
      </c>
      <c r="B256" s="48" t="s">
        <v>539</v>
      </c>
      <c r="C256" s="48" t="s">
        <v>504</v>
      </c>
      <c r="D256" s="48" t="s">
        <v>539</v>
      </c>
      <c r="E256" s="48" t="s">
        <v>539</v>
      </c>
      <c r="F256" s="48" t="s">
        <v>504</v>
      </c>
      <c r="G256" s="48" t="s">
        <v>539</v>
      </c>
      <c r="H256" s="48" t="s">
        <v>539</v>
      </c>
      <c r="I256" s="48" t="s">
        <v>504</v>
      </c>
      <c r="J256" s="48" t="s">
        <v>539</v>
      </c>
      <c r="K256" s="37"/>
      <c r="L256" s="37"/>
      <c r="M256" s="37"/>
      <c r="N256" s="37"/>
    </row>
    <row r="257" spans="1:14" ht="14.5">
      <c r="A257" s="51" t="s">
        <v>700</v>
      </c>
      <c r="B257" s="52"/>
      <c r="C257" s="52"/>
      <c r="D257" s="52"/>
      <c r="E257" s="52"/>
      <c r="F257" s="52"/>
      <c r="G257" s="52"/>
      <c r="H257" s="52"/>
      <c r="I257" s="52"/>
      <c r="J257" s="52"/>
      <c r="K257" s="37"/>
      <c r="L257" s="37"/>
      <c r="M257" s="37"/>
      <c r="N257" s="37"/>
    </row>
    <row r="258" spans="1:14" ht="14.5">
      <c r="A258" s="53" t="s">
        <v>701</v>
      </c>
      <c r="B258" s="48">
        <v>86</v>
      </c>
      <c r="C258" s="48">
        <v>234</v>
      </c>
      <c r="D258" s="48">
        <v>55</v>
      </c>
      <c r="E258" s="49">
        <v>6723</v>
      </c>
      <c r="F258" s="49">
        <v>15032</v>
      </c>
      <c r="G258" s="49">
        <v>4063</v>
      </c>
      <c r="H258" s="48">
        <v>12.7</v>
      </c>
      <c r="I258" s="48">
        <v>15.6</v>
      </c>
      <c r="J258" s="48">
        <v>13.6</v>
      </c>
      <c r="K258" s="37"/>
      <c r="L258" s="37"/>
      <c r="M258" s="37"/>
      <c r="N258" s="37"/>
    </row>
    <row r="259" spans="1:14" ht="14.5">
      <c r="A259" s="54" t="s">
        <v>702</v>
      </c>
      <c r="B259" s="48">
        <v>45</v>
      </c>
      <c r="C259" s="48">
        <v>119</v>
      </c>
      <c r="D259" s="48">
        <v>27</v>
      </c>
      <c r="E259" s="49">
        <v>2549</v>
      </c>
      <c r="F259" s="49">
        <v>5989</v>
      </c>
      <c r="G259" s="49">
        <v>1317</v>
      </c>
      <c r="H259" s="48">
        <v>17.600000000000001</v>
      </c>
      <c r="I259" s="48">
        <v>19.899999999999999</v>
      </c>
      <c r="J259" s="48">
        <v>20.7</v>
      </c>
      <c r="K259" s="37"/>
      <c r="L259" s="37"/>
      <c r="M259" s="37"/>
      <c r="N259" s="37"/>
    </row>
    <row r="260" spans="1:14" ht="14.5">
      <c r="A260" s="54" t="s">
        <v>703</v>
      </c>
      <c r="B260" s="48">
        <v>36</v>
      </c>
      <c r="C260" s="48">
        <v>107</v>
      </c>
      <c r="D260" s="48">
        <v>25</v>
      </c>
      <c r="E260" s="49">
        <v>2276</v>
      </c>
      <c r="F260" s="49">
        <v>5591</v>
      </c>
      <c r="G260" s="49">
        <v>1394</v>
      </c>
      <c r="H260" s="48">
        <v>15.8</v>
      </c>
      <c r="I260" s="48">
        <v>19.2</v>
      </c>
      <c r="J260" s="48">
        <v>17.600000000000001</v>
      </c>
      <c r="K260" s="37"/>
      <c r="L260" s="37"/>
      <c r="M260" s="37"/>
      <c r="N260" s="37"/>
    </row>
    <row r="261" spans="1:14" ht="14.5">
      <c r="A261" s="54" t="s">
        <v>704</v>
      </c>
      <c r="B261" s="48" t="s">
        <v>504</v>
      </c>
      <c r="C261" s="48">
        <v>18</v>
      </c>
      <c r="D261" s="48" t="s">
        <v>504</v>
      </c>
      <c r="E261" s="48" t="s">
        <v>504</v>
      </c>
      <c r="F261" s="48">
        <v>829</v>
      </c>
      <c r="G261" s="48" t="s">
        <v>504</v>
      </c>
      <c r="H261" s="48" t="s">
        <v>504</v>
      </c>
      <c r="I261" s="48">
        <v>21.2</v>
      </c>
      <c r="J261" s="48" t="s">
        <v>504</v>
      </c>
      <c r="K261" s="37"/>
      <c r="L261" s="37"/>
      <c r="M261" s="37"/>
      <c r="N261" s="37"/>
    </row>
    <row r="262" spans="1:14" ht="14.5">
      <c r="A262" s="54" t="s">
        <v>705</v>
      </c>
      <c r="B262" s="48">
        <v>38</v>
      </c>
      <c r="C262" s="48">
        <v>133</v>
      </c>
      <c r="D262" s="48">
        <v>32</v>
      </c>
      <c r="E262" s="49">
        <v>2868</v>
      </c>
      <c r="F262" s="49">
        <v>7530</v>
      </c>
      <c r="G262" s="49">
        <v>1890</v>
      </c>
      <c r="H262" s="48">
        <v>13.4</v>
      </c>
      <c r="I262" s="48">
        <v>17.600000000000001</v>
      </c>
      <c r="J262" s="48">
        <v>16.899999999999999</v>
      </c>
      <c r="K262" s="37"/>
      <c r="L262" s="37"/>
      <c r="M262" s="37"/>
      <c r="N262" s="37"/>
    </row>
    <row r="263" spans="1:14" ht="14.5">
      <c r="A263" s="54" t="s">
        <v>706</v>
      </c>
      <c r="B263" s="48">
        <v>59</v>
      </c>
      <c r="C263" s="48">
        <v>187</v>
      </c>
      <c r="D263" s="48">
        <v>37</v>
      </c>
      <c r="E263" s="49">
        <v>5776</v>
      </c>
      <c r="F263" s="49">
        <v>12540</v>
      </c>
      <c r="G263" s="49">
        <v>2932</v>
      </c>
      <c r="H263" s="48">
        <v>10.199999999999999</v>
      </c>
      <c r="I263" s="48">
        <v>14.9</v>
      </c>
      <c r="J263" s="48">
        <v>12.6</v>
      </c>
      <c r="K263" s="37"/>
      <c r="L263" s="37"/>
      <c r="M263" s="37"/>
      <c r="N263" s="37"/>
    </row>
    <row r="264" spans="1:14" ht="14.5">
      <c r="A264" s="54" t="s">
        <v>707</v>
      </c>
      <c r="B264" s="48">
        <v>42</v>
      </c>
      <c r="C264" s="48">
        <v>146</v>
      </c>
      <c r="D264" s="48">
        <v>35</v>
      </c>
      <c r="E264" s="49">
        <v>3292</v>
      </c>
      <c r="F264" s="49">
        <v>8640</v>
      </c>
      <c r="G264" s="49">
        <v>2245</v>
      </c>
      <c r="H264" s="48">
        <v>12.8</v>
      </c>
      <c r="I264" s="48">
        <v>16.899999999999999</v>
      </c>
      <c r="J264" s="48">
        <v>15.6</v>
      </c>
      <c r="K264" s="37"/>
      <c r="L264" s="37"/>
      <c r="M264" s="37"/>
      <c r="N264" s="37"/>
    </row>
    <row r="265" spans="1:14" ht="14.5">
      <c r="A265" s="53" t="s">
        <v>708</v>
      </c>
      <c r="B265" s="48">
        <v>8</v>
      </c>
      <c r="C265" s="48">
        <v>22</v>
      </c>
      <c r="D265" s="48">
        <v>10</v>
      </c>
      <c r="E265" s="49">
        <v>1391</v>
      </c>
      <c r="F265" s="49">
        <v>2700</v>
      </c>
      <c r="G265" s="49">
        <v>1209</v>
      </c>
      <c r="H265" s="48">
        <v>6</v>
      </c>
      <c r="I265" s="48">
        <v>8</v>
      </c>
      <c r="J265" s="48">
        <v>8.3000000000000007</v>
      </c>
      <c r="K265" s="37"/>
      <c r="L265" s="37"/>
      <c r="M265" s="37"/>
      <c r="N265" s="37"/>
    </row>
    <row r="266" spans="1:14" ht="14.5">
      <c r="A266" s="51" t="s">
        <v>709</v>
      </c>
      <c r="B266" s="52"/>
      <c r="C266" s="52"/>
      <c r="D266" s="52"/>
      <c r="E266" s="52"/>
      <c r="F266" s="52"/>
      <c r="G266" s="52"/>
      <c r="H266" s="52"/>
      <c r="I266" s="52"/>
      <c r="J266" s="52"/>
      <c r="K266" s="37"/>
      <c r="L266" s="37"/>
      <c r="M266" s="37"/>
      <c r="N266" s="37"/>
    </row>
    <row r="267" spans="1:14" ht="14.5">
      <c r="A267" s="53" t="s">
        <v>710</v>
      </c>
      <c r="B267" s="48">
        <v>84</v>
      </c>
      <c r="C267" s="48">
        <v>234</v>
      </c>
      <c r="D267" s="48">
        <v>60</v>
      </c>
      <c r="E267" s="49">
        <v>6590</v>
      </c>
      <c r="F267" s="49">
        <v>15619</v>
      </c>
      <c r="G267" s="49">
        <v>4480</v>
      </c>
      <c r="H267" s="48">
        <v>12.8</v>
      </c>
      <c r="I267" s="48">
        <v>15</v>
      </c>
      <c r="J267" s="48">
        <v>13.4</v>
      </c>
      <c r="K267" s="37"/>
      <c r="L267" s="37"/>
      <c r="M267" s="37"/>
      <c r="N267" s="37"/>
    </row>
    <row r="268" spans="1:14" ht="14.5">
      <c r="A268" s="54" t="s">
        <v>711</v>
      </c>
      <c r="B268" s="48">
        <v>47</v>
      </c>
      <c r="C268" s="48">
        <v>156</v>
      </c>
      <c r="D268" s="48">
        <v>37</v>
      </c>
      <c r="E268" s="49">
        <v>3995</v>
      </c>
      <c r="F268" s="49">
        <v>10237</v>
      </c>
      <c r="G268" s="49">
        <v>2477</v>
      </c>
      <c r="H268" s="48">
        <v>11.8</v>
      </c>
      <c r="I268" s="48">
        <v>15.2</v>
      </c>
      <c r="J268" s="48">
        <v>15</v>
      </c>
      <c r="K268" s="37"/>
      <c r="L268" s="37"/>
      <c r="M268" s="37"/>
      <c r="N268" s="37"/>
    </row>
    <row r="269" spans="1:14" ht="14.5">
      <c r="A269" s="54" t="s">
        <v>712</v>
      </c>
      <c r="B269" s="48">
        <v>66</v>
      </c>
      <c r="C269" s="48">
        <v>199</v>
      </c>
      <c r="D269" s="48">
        <v>47</v>
      </c>
      <c r="E269" s="49">
        <v>5625</v>
      </c>
      <c r="F269" s="49">
        <v>13183</v>
      </c>
      <c r="G269" s="49">
        <v>3635</v>
      </c>
      <c r="H269" s="48">
        <v>11.6</v>
      </c>
      <c r="I269" s="48">
        <v>15.1</v>
      </c>
      <c r="J269" s="48">
        <v>13</v>
      </c>
      <c r="K269" s="37"/>
      <c r="L269" s="37"/>
      <c r="M269" s="37"/>
      <c r="N269" s="37"/>
    </row>
    <row r="270" spans="1:14" ht="14.5">
      <c r="A270" s="54" t="s">
        <v>713</v>
      </c>
      <c r="B270" s="48">
        <v>52</v>
      </c>
      <c r="C270" s="48">
        <v>147</v>
      </c>
      <c r="D270" s="48">
        <v>34</v>
      </c>
      <c r="E270" s="49">
        <v>4024</v>
      </c>
      <c r="F270" s="49">
        <v>9151</v>
      </c>
      <c r="G270" s="49">
        <v>2427</v>
      </c>
      <c r="H270" s="48">
        <v>12.9</v>
      </c>
      <c r="I270" s="48">
        <v>16.100000000000001</v>
      </c>
      <c r="J270" s="48">
        <v>14</v>
      </c>
      <c r="K270" s="37"/>
      <c r="L270" s="37"/>
      <c r="M270" s="37"/>
      <c r="N270" s="37"/>
    </row>
    <row r="271" spans="1:14" ht="14.5">
      <c r="A271" s="54" t="s">
        <v>714</v>
      </c>
      <c r="B271" s="48">
        <v>50</v>
      </c>
      <c r="C271" s="48">
        <v>151</v>
      </c>
      <c r="D271" s="48">
        <v>38</v>
      </c>
      <c r="E271" s="49">
        <v>3901</v>
      </c>
      <c r="F271" s="49">
        <v>9400</v>
      </c>
      <c r="G271" s="49">
        <v>2350</v>
      </c>
      <c r="H271" s="48">
        <v>12.7</v>
      </c>
      <c r="I271" s="48">
        <v>16</v>
      </c>
      <c r="J271" s="48">
        <v>16.100000000000001</v>
      </c>
      <c r="K271" s="37"/>
      <c r="L271" s="37"/>
      <c r="M271" s="37"/>
      <c r="N271" s="37"/>
    </row>
    <row r="272" spans="1:14" ht="14.5">
      <c r="A272" s="54" t="s">
        <v>715</v>
      </c>
      <c r="B272" s="48">
        <v>45</v>
      </c>
      <c r="C272" s="48">
        <v>161</v>
      </c>
      <c r="D272" s="48">
        <v>35</v>
      </c>
      <c r="E272" s="49">
        <v>4079</v>
      </c>
      <c r="F272" s="49">
        <v>10729</v>
      </c>
      <c r="G272" s="49">
        <v>2489</v>
      </c>
      <c r="H272" s="48">
        <v>11</v>
      </c>
      <c r="I272" s="48">
        <v>15</v>
      </c>
      <c r="J272" s="48">
        <v>14.2</v>
      </c>
      <c r="K272" s="37"/>
      <c r="L272" s="37"/>
      <c r="M272" s="37"/>
      <c r="N272" s="37"/>
    </row>
    <row r="273" spans="1:14" ht="14.5">
      <c r="A273" s="54" t="s">
        <v>716</v>
      </c>
      <c r="B273" s="48">
        <v>72</v>
      </c>
      <c r="C273" s="48">
        <v>206</v>
      </c>
      <c r="D273" s="48">
        <v>52</v>
      </c>
      <c r="E273" s="49">
        <v>5821</v>
      </c>
      <c r="F273" s="49">
        <v>14089</v>
      </c>
      <c r="G273" s="49">
        <v>3816</v>
      </c>
      <c r="H273" s="48">
        <v>12.4</v>
      </c>
      <c r="I273" s="48">
        <v>14.6</v>
      </c>
      <c r="J273" s="48">
        <v>13.6</v>
      </c>
      <c r="K273" s="37"/>
      <c r="L273" s="37"/>
      <c r="M273" s="37"/>
      <c r="N273" s="37"/>
    </row>
    <row r="274" spans="1:14" ht="14.5">
      <c r="A274" s="54" t="s">
        <v>717</v>
      </c>
      <c r="B274" s="48">
        <v>17</v>
      </c>
      <c r="C274" s="48">
        <v>48</v>
      </c>
      <c r="D274" s="48">
        <v>13</v>
      </c>
      <c r="E274" s="49">
        <v>1303</v>
      </c>
      <c r="F274" s="49">
        <v>3362</v>
      </c>
      <c r="G274" s="48">
        <v>964</v>
      </c>
      <c r="H274" s="48">
        <v>12.7</v>
      </c>
      <c r="I274" s="48">
        <v>14.3</v>
      </c>
      <c r="J274" s="48">
        <v>13.7</v>
      </c>
      <c r="K274" s="37"/>
      <c r="L274" s="37"/>
      <c r="M274" s="37"/>
      <c r="N274" s="37"/>
    </row>
    <row r="275" spans="1:14" ht="14.5">
      <c r="A275" s="54" t="s">
        <v>718</v>
      </c>
      <c r="B275" s="48">
        <v>63</v>
      </c>
      <c r="C275" s="48">
        <v>191</v>
      </c>
      <c r="D275" s="48">
        <v>47</v>
      </c>
      <c r="E275" s="49">
        <v>5028</v>
      </c>
      <c r="F275" s="49">
        <v>12207</v>
      </c>
      <c r="G275" s="49">
        <v>3208</v>
      </c>
      <c r="H275" s="48">
        <v>12.4</v>
      </c>
      <c r="I275" s="48">
        <v>15.7</v>
      </c>
      <c r="J275" s="48">
        <v>14.6</v>
      </c>
      <c r="K275" s="37"/>
      <c r="L275" s="37"/>
      <c r="M275" s="37"/>
      <c r="N275" s="37"/>
    </row>
    <row r="276" spans="1:14" ht="14.5">
      <c r="A276" s="54" t="s">
        <v>719</v>
      </c>
      <c r="B276" s="48">
        <v>36</v>
      </c>
      <c r="C276" s="48">
        <v>116</v>
      </c>
      <c r="D276" s="48">
        <v>29</v>
      </c>
      <c r="E276" s="49">
        <v>2686</v>
      </c>
      <c r="F276" s="49">
        <v>6059</v>
      </c>
      <c r="G276" s="49">
        <v>1618</v>
      </c>
      <c r="H276" s="48">
        <v>13.5</v>
      </c>
      <c r="I276" s="48">
        <v>19.2</v>
      </c>
      <c r="J276" s="48">
        <v>18.100000000000001</v>
      </c>
      <c r="K276" s="37"/>
      <c r="L276" s="37"/>
      <c r="M276" s="37"/>
      <c r="N276" s="37"/>
    </row>
    <row r="277" spans="1:14" ht="14.5">
      <c r="A277" s="51" t="s">
        <v>720</v>
      </c>
      <c r="B277" s="52"/>
      <c r="C277" s="52"/>
      <c r="D277" s="52"/>
      <c r="E277" s="52"/>
      <c r="F277" s="52"/>
      <c r="G277" s="52"/>
      <c r="H277" s="52"/>
      <c r="I277" s="52"/>
      <c r="J277" s="52"/>
      <c r="K277" s="37"/>
      <c r="L277" s="37"/>
      <c r="M277" s="37"/>
      <c r="N277" s="37"/>
    </row>
    <row r="278" spans="1:14" ht="14.5">
      <c r="A278" s="53" t="s">
        <v>721</v>
      </c>
      <c r="B278" s="48">
        <v>12</v>
      </c>
      <c r="C278" s="48">
        <v>36</v>
      </c>
      <c r="D278" s="48">
        <v>5</v>
      </c>
      <c r="E278" s="48">
        <v>936</v>
      </c>
      <c r="F278" s="49">
        <v>2019</v>
      </c>
      <c r="G278" s="48">
        <v>340</v>
      </c>
      <c r="H278" s="48">
        <v>12.3</v>
      </c>
      <c r="I278" s="48">
        <v>18</v>
      </c>
      <c r="J278" s="48">
        <v>14.7</v>
      </c>
      <c r="K278" s="37"/>
      <c r="L278" s="37"/>
      <c r="M278" s="37"/>
      <c r="N278" s="37"/>
    </row>
    <row r="279" spans="1:14" ht="14.5">
      <c r="A279" s="53" t="s">
        <v>722</v>
      </c>
      <c r="B279" s="48">
        <v>8</v>
      </c>
      <c r="C279" s="48">
        <v>32</v>
      </c>
      <c r="D279" s="48">
        <v>8</v>
      </c>
      <c r="E279" s="48">
        <v>539</v>
      </c>
      <c r="F279" s="49">
        <v>1810</v>
      </c>
      <c r="G279" s="48">
        <v>375</v>
      </c>
      <c r="H279" s="48">
        <v>14.9</v>
      </c>
      <c r="I279" s="48">
        <v>17.7</v>
      </c>
      <c r="J279" s="48">
        <v>21</v>
      </c>
      <c r="K279" s="37"/>
      <c r="L279" s="37"/>
      <c r="M279" s="37"/>
      <c r="N279" s="37"/>
    </row>
    <row r="280" spans="1:14" ht="14.5">
      <c r="A280" s="53" t="s">
        <v>723</v>
      </c>
      <c r="B280" s="48">
        <v>13</v>
      </c>
      <c r="C280" s="48">
        <v>42</v>
      </c>
      <c r="D280" s="48">
        <v>9</v>
      </c>
      <c r="E280" s="49">
        <v>1208</v>
      </c>
      <c r="F280" s="49">
        <v>2752</v>
      </c>
      <c r="G280" s="48">
        <v>635</v>
      </c>
      <c r="H280" s="48">
        <v>10.9</v>
      </c>
      <c r="I280" s="48">
        <v>15.3</v>
      </c>
      <c r="J280" s="48">
        <v>14</v>
      </c>
      <c r="K280" s="37"/>
      <c r="L280" s="37"/>
      <c r="M280" s="37"/>
      <c r="N280" s="37"/>
    </row>
    <row r="281" spans="1:14" ht="14.5">
      <c r="A281" s="53" t="s">
        <v>724</v>
      </c>
      <c r="B281" s="48">
        <v>20</v>
      </c>
      <c r="C281" s="48">
        <v>62</v>
      </c>
      <c r="D281" s="48">
        <v>12</v>
      </c>
      <c r="E281" s="49">
        <v>1598</v>
      </c>
      <c r="F281" s="49">
        <v>3515</v>
      </c>
      <c r="G281" s="48">
        <v>715</v>
      </c>
      <c r="H281" s="48">
        <v>12.3</v>
      </c>
      <c r="I281" s="48">
        <v>17.7</v>
      </c>
      <c r="J281" s="48">
        <v>17.100000000000001</v>
      </c>
      <c r="K281" s="37"/>
      <c r="L281" s="37"/>
      <c r="M281" s="37"/>
      <c r="N281" s="37"/>
    </row>
    <row r="282" spans="1:14" ht="14.5">
      <c r="A282" s="53" t="s">
        <v>725</v>
      </c>
      <c r="B282" s="48">
        <v>21</v>
      </c>
      <c r="C282" s="48">
        <v>48</v>
      </c>
      <c r="D282" s="48">
        <v>9</v>
      </c>
      <c r="E282" s="49">
        <v>1933</v>
      </c>
      <c r="F282" s="49">
        <v>3462</v>
      </c>
      <c r="G282" s="48">
        <v>854</v>
      </c>
      <c r="H282" s="48">
        <v>11.1</v>
      </c>
      <c r="I282" s="48">
        <v>13.9</v>
      </c>
      <c r="J282" s="48">
        <v>10.3</v>
      </c>
      <c r="K282" s="37"/>
      <c r="L282" s="37"/>
      <c r="M282" s="37"/>
      <c r="N282" s="37"/>
    </row>
    <row r="283" spans="1:14" ht="14.5">
      <c r="A283" s="51" t="s">
        <v>726</v>
      </c>
      <c r="B283" s="52"/>
      <c r="C283" s="52"/>
      <c r="D283" s="52"/>
      <c r="E283" s="52"/>
      <c r="F283" s="52"/>
      <c r="G283" s="52"/>
      <c r="H283" s="52"/>
      <c r="I283" s="52"/>
      <c r="J283" s="52"/>
      <c r="K283" s="37"/>
      <c r="L283" s="37"/>
      <c r="M283" s="37"/>
      <c r="N283" s="37"/>
    </row>
    <row r="284" spans="1:14" ht="14.5">
      <c r="A284" s="53" t="s">
        <v>727</v>
      </c>
      <c r="B284" s="48">
        <v>42</v>
      </c>
      <c r="C284" s="48">
        <v>138</v>
      </c>
      <c r="D284" s="48">
        <v>33</v>
      </c>
      <c r="E284" s="49">
        <v>3555</v>
      </c>
      <c r="F284" s="49">
        <v>9145</v>
      </c>
      <c r="G284" s="49">
        <v>2417</v>
      </c>
      <c r="H284" s="48">
        <v>11.9</v>
      </c>
      <c r="I284" s="48">
        <v>15</v>
      </c>
      <c r="J284" s="48">
        <v>13.5</v>
      </c>
      <c r="K284" s="37"/>
      <c r="L284" s="37"/>
      <c r="M284" s="37"/>
      <c r="N284" s="37"/>
    </row>
    <row r="285" spans="1:14" ht="14.5">
      <c r="A285" s="53" t="s">
        <v>728</v>
      </c>
      <c r="B285" s="48">
        <v>12</v>
      </c>
      <c r="C285" s="48">
        <v>32</v>
      </c>
      <c r="D285" s="48">
        <v>8</v>
      </c>
      <c r="E285" s="48">
        <v>733</v>
      </c>
      <c r="F285" s="49">
        <v>1910</v>
      </c>
      <c r="G285" s="48">
        <v>422</v>
      </c>
      <c r="H285" s="48">
        <v>15.7</v>
      </c>
      <c r="I285" s="48">
        <v>16.8</v>
      </c>
      <c r="J285" s="48">
        <v>19.2</v>
      </c>
      <c r="K285" s="37"/>
      <c r="L285" s="37"/>
      <c r="M285" s="37"/>
      <c r="N285" s="37"/>
    </row>
    <row r="286" spans="1:14" ht="14.5">
      <c r="A286" s="53" t="s">
        <v>729</v>
      </c>
      <c r="B286" s="48">
        <v>19</v>
      </c>
      <c r="C286" s="48">
        <v>46</v>
      </c>
      <c r="D286" s="48">
        <v>13</v>
      </c>
      <c r="E286" s="49">
        <v>1421</v>
      </c>
      <c r="F286" s="49">
        <v>3003</v>
      </c>
      <c r="G286" s="48">
        <v>736</v>
      </c>
      <c r="H286" s="48">
        <v>13.3</v>
      </c>
      <c r="I286" s="48">
        <v>15.2</v>
      </c>
      <c r="J286" s="48">
        <v>17.5</v>
      </c>
      <c r="K286" s="37"/>
      <c r="L286" s="37"/>
      <c r="M286" s="37"/>
      <c r="N286" s="37"/>
    </row>
    <row r="287" spans="1:14" ht="14.5">
      <c r="A287" s="53" t="s">
        <v>730</v>
      </c>
      <c r="B287" s="48">
        <v>10</v>
      </c>
      <c r="C287" s="48">
        <v>30</v>
      </c>
      <c r="D287" s="48">
        <v>9</v>
      </c>
      <c r="E287" s="49">
        <v>1043</v>
      </c>
      <c r="F287" s="49">
        <v>2192</v>
      </c>
      <c r="G287" s="48">
        <v>618</v>
      </c>
      <c r="H287" s="48">
        <v>9.6</v>
      </c>
      <c r="I287" s="48">
        <v>13.6</v>
      </c>
      <c r="J287" s="48">
        <v>14.1</v>
      </c>
      <c r="K287" s="37"/>
      <c r="L287" s="37"/>
      <c r="M287" s="37"/>
      <c r="N287" s="37"/>
    </row>
    <row r="288" spans="1:14" ht="14.5">
      <c r="A288" s="51" t="s">
        <v>731</v>
      </c>
      <c r="B288" s="52"/>
      <c r="C288" s="52"/>
      <c r="D288" s="52"/>
      <c r="E288" s="52"/>
      <c r="F288" s="52"/>
      <c r="G288" s="52"/>
      <c r="H288" s="52"/>
      <c r="I288" s="52"/>
      <c r="J288" s="52"/>
      <c r="K288" s="37"/>
      <c r="L288" s="37"/>
      <c r="M288" s="37"/>
      <c r="N288" s="37"/>
    </row>
    <row r="289" spans="1:14" ht="14.5">
      <c r="A289" s="53" t="s">
        <v>732</v>
      </c>
      <c r="B289" s="48">
        <v>82</v>
      </c>
      <c r="C289" s="48">
        <v>207</v>
      </c>
      <c r="D289" s="48">
        <v>53</v>
      </c>
      <c r="E289" s="49">
        <v>6862</v>
      </c>
      <c r="F289" s="49">
        <v>13353</v>
      </c>
      <c r="G289" s="49">
        <v>3993</v>
      </c>
      <c r="H289" s="48">
        <v>12</v>
      </c>
      <c r="I289" s="48">
        <v>15.5</v>
      </c>
      <c r="J289" s="48">
        <v>13.3</v>
      </c>
      <c r="K289" s="37"/>
      <c r="L289" s="37"/>
      <c r="M289" s="37"/>
      <c r="N289" s="37"/>
    </row>
    <row r="290" spans="1:14" ht="14.5">
      <c r="A290" s="53" t="s">
        <v>733</v>
      </c>
      <c r="B290" s="48">
        <v>42</v>
      </c>
      <c r="C290" s="48">
        <v>135</v>
      </c>
      <c r="D290" s="48">
        <v>34</v>
      </c>
      <c r="E290" s="49">
        <v>3509</v>
      </c>
      <c r="F290" s="49">
        <v>8696</v>
      </c>
      <c r="G290" s="49">
        <v>2482</v>
      </c>
      <c r="H290" s="48">
        <v>12.1</v>
      </c>
      <c r="I290" s="48">
        <v>15.6</v>
      </c>
      <c r="J290" s="48">
        <v>13.5</v>
      </c>
      <c r="K290" s="37"/>
      <c r="L290" s="37"/>
      <c r="M290" s="37"/>
      <c r="N290" s="37"/>
    </row>
    <row r="291" spans="1:14" ht="14.5">
      <c r="A291" s="53" t="s">
        <v>734</v>
      </c>
      <c r="B291" s="48">
        <v>18</v>
      </c>
      <c r="C291" s="48">
        <v>50</v>
      </c>
      <c r="D291" s="48">
        <v>11</v>
      </c>
      <c r="E291" s="48">
        <v>913</v>
      </c>
      <c r="F291" s="49">
        <v>2697</v>
      </c>
      <c r="G291" s="48">
        <v>663</v>
      </c>
      <c r="H291" s="48">
        <v>19.7</v>
      </c>
      <c r="I291" s="48">
        <v>18.399999999999999</v>
      </c>
      <c r="J291" s="48">
        <v>17.3</v>
      </c>
      <c r="K291" s="37"/>
      <c r="L291" s="37"/>
      <c r="M291" s="37"/>
      <c r="N291" s="37"/>
    </row>
    <row r="292" spans="1:14" ht="14.5">
      <c r="A292" s="53" t="s">
        <v>735</v>
      </c>
      <c r="B292" s="48">
        <v>24</v>
      </c>
      <c r="C292" s="48">
        <v>88</v>
      </c>
      <c r="D292" s="48">
        <v>25</v>
      </c>
      <c r="E292" s="49">
        <v>2216</v>
      </c>
      <c r="F292" s="49">
        <v>5485</v>
      </c>
      <c r="G292" s="49">
        <v>1867</v>
      </c>
      <c r="H292" s="48">
        <v>10.9</v>
      </c>
      <c r="I292" s="48">
        <v>16.100000000000001</v>
      </c>
      <c r="J292" s="48">
        <v>13.3</v>
      </c>
      <c r="K292" s="37"/>
      <c r="L292" s="37"/>
      <c r="M292" s="37"/>
      <c r="N292" s="37"/>
    </row>
    <row r="293" spans="1:14" ht="14.5">
      <c r="A293" s="53" t="s">
        <v>736</v>
      </c>
      <c r="B293" s="48">
        <v>18</v>
      </c>
      <c r="C293" s="48">
        <v>49</v>
      </c>
      <c r="D293" s="48">
        <v>8</v>
      </c>
      <c r="E293" s="49">
        <v>1445</v>
      </c>
      <c r="F293" s="49">
        <v>3563</v>
      </c>
      <c r="G293" s="48">
        <v>643</v>
      </c>
      <c r="H293" s="48">
        <v>12.4</v>
      </c>
      <c r="I293" s="48">
        <v>13.8</v>
      </c>
      <c r="J293" s="48">
        <v>12.8</v>
      </c>
      <c r="K293" s="37"/>
      <c r="L293" s="37"/>
      <c r="M293" s="37"/>
      <c r="N293" s="37"/>
    </row>
    <row r="294" spans="1:14" ht="14.5">
      <c r="A294" s="53" t="s">
        <v>737</v>
      </c>
      <c r="B294" s="48">
        <v>32</v>
      </c>
      <c r="C294" s="48">
        <v>109</v>
      </c>
      <c r="D294" s="48">
        <v>18</v>
      </c>
      <c r="E294" s="49">
        <v>2136</v>
      </c>
      <c r="F294" s="49">
        <v>6381</v>
      </c>
      <c r="G294" s="49">
        <v>1142</v>
      </c>
      <c r="H294" s="48">
        <v>15.1</v>
      </c>
      <c r="I294" s="48">
        <v>17.100000000000001</v>
      </c>
      <c r="J294" s="48">
        <v>15.7</v>
      </c>
      <c r="K294" s="37"/>
      <c r="L294" s="37"/>
      <c r="M294" s="37"/>
      <c r="N294" s="37"/>
    </row>
    <row r="295" spans="1:14" ht="14.5">
      <c r="A295" s="53" t="s">
        <v>738</v>
      </c>
      <c r="B295" s="48">
        <v>36</v>
      </c>
      <c r="C295" s="48">
        <v>133</v>
      </c>
      <c r="D295" s="48">
        <v>24</v>
      </c>
      <c r="E295" s="49">
        <v>3056</v>
      </c>
      <c r="F295" s="49">
        <v>8295</v>
      </c>
      <c r="G295" s="49">
        <v>1674</v>
      </c>
      <c r="H295" s="48">
        <v>11.9</v>
      </c>
      <c r="I295" s="48">
        <v>16</v>
      </c>
      <c r="J295" s="48">
        <v>14.6</v>
      </c>
      <c r="K295" s="37"/>
      <c r="L295" s="37"/>
      <c r="M295" s="37"/>
      <c r="N295" s="37"/>
    </row>
    <row r="296" spans="1:14" ht="14.5">
      <c r="A296" s="53" t="s">
        <v>739</v>
      </c>
      <c r="B296" s="48">
        <v>12</v>
      </c>
      <c r="C296" s="48">
        <v>46</v>
      </c>
      <c r="D296" s="48">
        <v>7</v>
      </c>
      <c r="E296" s="49">
        <v>1054</v>
      </c>
      <c r="F296" s="49">
        <v>2826</v>
      </c>
      <c r="G296" s="48">
        <v>356</v>
      </c>
      <c r="H296" s="48">
        <v>11.6</v>
      </c>
      <c r="I296" s="48">
        <v>16.100000000000001</v>
      </c>
      <c r="J296" s="48">
        <v>19.600000000000001</v>
      </c>
      <c r="K296" s="37"/>
      <c r="L296" s="37"/>
      <c r="M296" s="37"/>
      <c r="N296" s="37"/>
    </row>
    <row r="297" spans="1:14" ht="14.5">
      <c r="A297" s="53" t="s">
        <v>740</v>
      </c>
      <c r="B297" s="48">
        <v>4</v>
      </c>
      <c r="C297" s="48">
        <v>25</v>
      </c>
      <c r="D297" s="48">
        <v>4</v>
      </c>
      <c r="E297" s="48">
        <v>270</v>
      </c>
      <c r="F297" s="49">
        <v>1523</v>
      </c>
      <c r="G297" s="48">
        <v>239</v>
      </c>
      <c r="H297" s="48">
        <v>16.100000000000001</v>
      </c>
      <c r="I297" s="48">
        <v>16.600000000000001</v>
      </c>
      <c r="J297" s="48">
        <v>14.7</v>
      </c>
      <c r="K297" s="37"/>
      <c r="L297" s="37"/>
      <c r="M297" s="37"/>
      <c r="N297" s="37"/>
    </row>
    <row r="298" spans="1:14" ht="14.5">
      <c r="A298" s="53" t="s">
        <v>741</v>
      </c>
      <c r="B298" s="48" t="s">
        <v>504</v>
      </c>
      <c r="C298" s="48">
        <v>6</v>
      </c>
      <c r="D298" s="48" t="s">
        <v>504</v>
      </c>
      <c r="E298" s="48" t="s">
        <v>504</v>
      </c>
      <c r="F298" s="48">
        <v>421</v>
      </c>
      <c r="G298" s="48" t="s">
        <v>504</v>
      </c>
      <c r="H298" s="48" t="s">
        <v>504</v>
      </c>
      <c r="I298" s="48">
        <v>13.8</v>
      </c>
      <c r="J298" s="48" t="s">
        <v>504</v>
      </c>
      <c r="K298" s="37"/>
      <c r="L298" s="37"/>
      <c r="M298" s="37"/>
      <c r="N298" s="37"/>
    </row>
    <row r="299" spans="1:14" ht="14.5">
      <c r="A299" s="53" t="s">
        <v>742</v>
      </c>
      <c r="B299" s="48" t="s">
        <v>504</v>
      </c>
      <c r="C299" s="48">
        <v>5</v>
      </c>
      <c r="D299" s="48" t="s">
        <v>504</v>
      </c>
      <c r="E299" s="48" t="s">
        <v>504</v>
      </c>
      <c r="F299" s="48">
        <v>381</v>
      </c>
      <c r="G299" s="48" t="s">
        <v>504</v>
      </c>
      <c r="H299" s="48" t="s">
        <v>504</v>
      </c>
      <c r="I299" s="48">
        <v>13.8</v>
      </c>
      <c r="J299" s="48" t="s">
        <v>504</v>
      </c>
      <c r="K299" s="37"/>
      <c r="L299" s="37"/>
      <c r="M299" s="37"/>
      <c r="N299" s="37"/>
    </row>
    <row r="300" spans="1:14" ht="14.5">
      <c r="A300" s="53" t="s">
        <v>743</v>
      </c>
      <c r="B300" s="48">
        <v>18</v>
      </c>
      <c r="C300" s="48">
        <v>62</v>
      </c>
      <c r="D300" s="48">
        <v>11</v>
      </c>
      <c r="E300" s="49">
        <v>1107</v>
      </c>
      <c r="F300" s="49">
        <v>3428</v>
      </c>
      <c r="G300" s="48">
        <v>623</v>
      </c>
      <c r="H300" s="48">
        <v>16.7</v>
      </c>
      <c r="I300" s="48">
        <v>18.2</v>
      </c>
      <c r="J300" s="48">
        <v>18.399999999999999</v>
      </c>
      <c r="K300" s="37"/>
      <c r="L300" s="37"/>
      <c r="M300" s="37"/>
      <c r="N300" s="37"/>
    </row>
    <row r="301" spans="1:14" ht="14.5">
      <c r="A301" s="51" t="s">
        <v>744</v>
      </c>
      <c r="B301" s="52"/>
      <c r="C301" s="52"/>
      <c r="D301" s="52"/>
      <c r="E301" s="52"/>
      <c r="F301" s="52"/>
      <c r="G301" s="52"/>
      <c r="H301" s="52"/>
      <c r="I301" s="52"/>
      <c r="J301" s="52"/>
      <c r="K301" s="37"/>
      <c r="L301" s="37"/>
      <c r="M301" s="37"/>
      <c r="N301" s="37"/>
    </row>
    <row r="302" spans="1:14" ht="14.5">
      <c r="A302" s="53" t="s">
        <v>745</v>
      </c>
      <c r="B302" s="48">
        <v>5</v>
      </c>
      <c r="C302" s="48">
        <v>34</v>
      </c>
      <c r="D302" s="48">
        <v>4</v>
      </c>
      <c r="E302" s="48">
        <v>343</v>
      </c>
      <c r="F302" s="49">
        <v>2399</v>
      </c>
      <c r="G302" s="48">
        <v>381</v>
      </c>
      <c r="H302" s="48">
        <v>15.3</v>
      </c>
      <c r="I302" s="48">
        <v>14.2</v>
      </c>
      <c r="J302" s="48">
        <v>11.4</v>
      </c>
      <c r="K302" s="37"/>
      <c r="L302" s="37"/>
      <c r="M302" s="37"/>
      <c r="N302" s="37"/>
    </row>
    <row r="303" spans="1:14" ht="14.5">
      <c r="A303" s="51" t="s">
        <v>770</v>
      </c>
      <c r="B303" s="52"/>
      <c r="C303" s="52"/>
      <c r="D303" s="52"/>
      <c r="E303" s="52"/>
      <c r="F303" s="52"/>
      <c r="G303" s="52"/>
      <c r="H303" s="52"/>
      <c r="I303" s="52"/>
      <c r="J303" s="52"/>
      <c r="K303" s="37"/>
      <c r="L303" s="37"/>
      <c r="M303" s="37"/>
      <c r="N303" s="37"/>
    </row>
    <row r="304" spans="1:14" ht="14.5">
      <c r="A304" s="53" t="s">
        <v>771</v>
      </c>
      <c r="B304" s="48">
        <v>1</v>
      </c>
      <c r="C304" s="48">
        <v>0</v>
      </c>
      <c r="D304" s="48" t="s">
        <v>504</v>
      </c>
      <c r="E304" s="48">
        <v>476</v>
      </c>
      <c r="F304" s="48">
        <v>249</v>
      </c>
      <c r="G304" s="48" t="s">
        <v>504</v>
      </c>
      <c r="H304" s="48">
        <v>1.1000000000000001</v>
      </c>
      <c r="I304" s="48">
        <v>2</v>
      </c>
      <c r="J304" s="48" t="s">
        <v>504</v>
      </c>
      <c r="K304" s="37"/>
      <c r="L304" s="37"/>
      <c r="M304" s="37"/>
      <c r="N304" s="37"/>
    </row>
    <row r="305" spans="1:14" ht="14.5">
      <c r="A305" s="53" t="s">
        <v>772</v>
      </c>
      <c r="B305" s="48">
        <v>6</v>
      </c>
      <c r="C305" s="48">
        <v>10</v>
      </c>
      <c r="D305" s="48">
        <v>4</v>
      </c>
      <c r="E305" s="49">
        <v>1318</v>
      </c>
      <c r="F305" s="49">
        <v>1766</v>
      </c>
      <c r="G305" s="48">
        <v>846</v>
      </c>
      <c r="H305" s="48">
        <v>4.7</v>
      </c>
      <c r="I305" s="48">
        <v>5.5</v>
      </c>
      <c r="J305" s="48">
        <v>4.5999999999999996</v>
      </c>
      <c r="K305" s="37"/>
      <c r="L305" s="37"/>
      <c r="M305" s="37"/>
      <c r="N305" s="37"/>
    </row>
    <row r="306" spans="1:14" ht="14.5">
      <c r="A306" s="53" t="s">
        <v>500</v>
      </c>
      <c r="B306" s="48">
        <v>6</v>
      </c>
      <c r="C306" s="48">
        <v>13</v>
      </c>
      <c r="D306" s="48">
        <v>5</v>
      </c>
      <c r="E306" s="48">
        <v>653</v>
      </c>
      <c r="F306" s="49">
        <v>1505</v>
      </c>
      <c r="G306" s="48">
        <v>549</v>
      </c>
      <c r="H306" s="48">
        <v>9.4</v>
      </c>
      <c r="I306" s="48">
        <v>8.5</v>
      </c>
      <c r="J306" s="48">
        <v>8.3000000000000007</v>
      </c>
      <c r="K306" s="37"/>
      <c r="L306" s="37"/>
      <c r="M306" s="37"/>
      <c r="N306" s="37"/>
    </row>
    <row r="307" spans="1:14" ht="14.5">
      <c r="A307" s="53" t="s">
        <v>773</v>
      </c>
      <c r="B307" s="48">
        <v>24</v>
      </c>
      <c r="C307" s="48">
        <v>51</v>
      </c>
      <c r="D307" s="48">
        <v>16</v>
      </c>
      <c r="E307" s="49">
        <v>2469</v>
      </c>
      <c r="F307" s="49">
        <v>4038</v>
      </c>
      <c r="G307" s="49">
        <v>1426</v>
      </c>
      <c r="H307" s="48">
        <v>9.8000000000000007</v>
      </c>
      <c r="I307" s="48">
        <v>12.5</v>
      </c>
      <c r="J307" s="48">
        <v>11.2</v>
      </c>
      <c r="K307" s="37"/>
      <c r="L307" s="37"/>
      <c r="M307" s="37"/>
      <c r="N307" s="37"/>
    </row>
    <row r="308" spans="1:14" ht="14.5">
      <c r="A308" s="53" t="s">
        <v>774</v>
      </c>
      <c r="B308" s="48">
        <v>10</v>
      </c>
      <c r="C308" s="48">
        <v>35</v>
      </c>
      <c r="D308" s="48">
        <v>11</v>
      </c>
      <c r="E308" s="48">
        <v>888</v>
      </c>
      <c r="F308" s="49">
        <v>2499</v>
      </c>
      <c r="G308" s="48">
        <v>776</v>
      </c>
      <c r="H308" s="48">
        <v>11.8</v>
      </c>
      <c r="I308" s="48">
        <v>13.9</v>
      </c>
      <c r="J308" s="48">
        <v>14.5</v>
      </c>
      <c r="K308" s="37"/>
      <c r="L308" s="37"/>
      <c r="M308" s="37"/>
      <c r="N308" s="37"/>
    </row>
    <row r="309" spans="1:14" ht="14.5">
      <c r="A309" s="53" t="s">
        <v>775</v>
      </c>
      <c r="B309" s="48">
        <v>30</v>
      </c>
      <c r="C309" s="48">
        <v>92</v>
      </c>
      <c r="D309" s="48">
        <v>20</v>
      </c>
      <c r="E309" s="49">
        <v>1573</v>
      </c>
      <c r="F309" s="49">
        <v>5071</v>
      </c>
      <c r="G309" s="49">
        <v>1235</v>
      </c>
      <c r="H309" s="48">
        <v>19.100000000000001</v>
      </c>
      <c r="I309" s="48">
        <v>18.2</v>
      </c>
      <c r="J309" s="48">
        <v>16.5</v>
      </c>
      <c r="K309" s="37"/>
      <c r="L309" s="37"/>
      <c r="M309" s="37"/>
      <c r="N309" s="37"/>
    </row>
    <row r="310" spans="1:14" ht="14.5">
      <c r="A310" s="53" t="s">
        <v>776</v>
      </c>
      <c r="B310" s="48">
        <v>16</v>
      </c>
      <c r="C310" s="48">
        <v>55</v>
      </c>
      <c r="D310" s="48">
        <v>9</v>
      </c>
      <c r="E310" s="48">
        <v>736</v>
      </c>
      <c r="F310" s="49">
        <v>2604</v>
      </c>
      <c r="G310" s="48">
        <v>318</v>
      </c>
      <c r="H310" s="48">
        <v>22.2</v>
      </c>
      <c r="I310" s="48">
        <v>21.2</v>
      </c>
      <c r="J310" s="48">
        <v>29.1</v>
      </c>
      <c r="K310" s="37"/>
      <c r="L310" s="37"/>
      <c r="M310" s="37"/>
      <c r="N310" s="37"/>
    </row>
    <row r="311" spans="1:14" ht="14.5">
      <c r="A311" s="64"/>
      <c r="B311" s="37"/>
      <c r="C311" s="37"/>
      <c r="D311" s="37"/>
      <c r="E311" s="37"/>
      <c r="F311" s="37"/>
      <c r="G311" s="37"/>
      <c r="H311" s="37"/>
      <c r="I311" s="37"/>
      <c r="J311" s="65"/>
      <c r="K311" s="37"/>
      <c r="L311" s="37"/>
      <c r="M311" s="37"/>
      <c r="N311" s="37"/>
    </row>
    <row r="312" spans="1:14" ht="14.5">
      <c r="A312" s="114" t="s">
        <v>779</v>
      </c>
      <c r="B312" s="115"/>
      <c r="C312" s="115"/>
      <c r="D312" s="115"/>
      <c r="E312" s="115"/>
      <c r="F312" s="115"/>
      <c r="G312" s="115"/>
      <c r="H312" s="115"/>
      <c r="I312" s="115"/>
      <c r="J312" s="115"/>
      <c r="K312" s="59"/>
      <c r="L312" s="59"/>
      <c r="M312" s="59"/>
      <c r="N312" s="37"/>
    </row>
    <row r="313" spans="1:14" ht="14.5">
      <c r="A313" s="37"/>
      <c r="B313" s="37"/>
      <c r="C313" s="37"/>
      <c r="D313" s="37"/>
      <c r="E313" s="37"/>
      <c r="F313" s="37"/>
      <c r="G313" s="37"/>
      <c r="H313" s="37"/>
      <c r="I313" s="37"/>
      <c r="J313" s="37"/>
      <c r="K313" s="37"/>
      <c r="L313" s="37"/>
      <c r="M313" s="37"/>
      <c r="N313" s="37"/>
    </row>
    <row r="314" spans="1:14" ht="14.5">
      <c r="A314" s="37"/>
      <c r="B314" s="37"/>
      <c r="C314" s="37"/>
      <c r="D314" s="37"/>
      <c r="E314" s="37"/>
      <c r="F314" s="37"/>
      <c r="G314" s="37"/>
      <c r="H314" s="37"/>
      <c r="I314" s="37"/>
      <c r="J314" s="37"/>
      <c r="K314" s="37"/>
      <c r="L314" s="37"/>
      <c r="M314" s="37"/>
      <c r="N314" s="37"/>
    </row>
  </sheetData>
  <sheetProtection sheet="1" objects="1" scenarios="1"/>
  <mergeCells count="5">
    <mergeCell ref="A2:J2"/>
    <mergeCell ref="B3:D3"/>
    <mergeCell ref="E3:G3"/>
    <mergeCell ref="H3:J3"/>
    <mergeCell ref="A312:J3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14"/>
  <sheetViews>
    <sheetView workbookViewId="0"/>
  </sheetViews>
  <sheetFormatPr defaultColWidth="12.6328125" defaultRowHeight="15.75" customHeight="1"/>
  <sheetData>
    <row r="1" spans="1:14" ht="15.75" customHeight="1">
      <c r="A1" s="36" t="s">
        <v>483</v>
      </c>
      <c r="B1" s="37"/>
      <c r="C1" s="37"/>
      <c r="D1" s="37"/>
      <c r="E1" s="37"/>
      <c r="F1" s="37"/>
      <c r="G1" s="37"/>
      <c r="H1" s="37"/>
      <c r="I1" s="37"/>
      <c r="J1" s="37"/>
      <c r="K1" s="37"/>
      <c r="L1" s="37"/>
      <c r="M1" s="37"/>
      <c r="N1" s="37"/>
    </row>
    <row r="2" spans="1:14" ht="15.75" customHeight="1">
      <c r="A2" s="105" t="s">
        <v>780</v>
      </c>
      <c r="B2" s="106"/>
      <c r="C2" s="106"/>
      <c r="D2" s="106"/>
      <c r="E2" s="106"/>
      <c r="F2" s="106"/>
      <c r="G2" s="106"/>
      <c r="H2" s="106"/>
      <c r="I2" s="106"/>
      <c r="J2" s="106"/>
      <c r="K2" s="37"/>
      <c r="L2" s="37"/>
      <c r="M2" s="37"/>
      <c r="N2" s="37"/>
    </row>
    <row r="3" spans="1:14" ht="15.75" customHeight="1">
      <c r="A3" s="42"/>
      <c r="B3" s="107" t="s">
        <v>756</v>
      </c>
      <c r="C3" s="108"/>
      <c r="D3" s="109"/>
      <c r="E3" s="107" t="s">
        <v>757</v>
      </c>
      <c r="F3" s="108"/>
      <c r="G3" s="109"/>
      <c r="H3" s="113" t="s">
        <v>758</v>
      </c>
      <c r="I3" s="108"/>
      <c r="J3" s="108"/>
      <c r="K3" s="37"/>
      <c r="L3" s="37"/>
      <c r="M3" s="37"/>
      <c r="N3" s="37"/>
    </row>
    <row r="4" spans="1:14" ht="15.75" customHeight="1">
      <c r="A4" s="45"/>
      <c r="B4" s="46" t="s">
        <v>754</v>
      </c>
      <c r="C4" s="46" t="s">
        <v>64</v>
      </c>
      <c r="D4" s="46" t="s">
        <v>55</v>
      </c>
      <c r="E4" s="46" t="s">
        <v>754</v>
      </c>
      <c r="F4" s="46" t="s">
        <v>64</v>
      </c>
      <c r="G4" s="46" t="s">
        <v>55</v>
      </c>
      <c r="H4" s="46" t="s">
        <v>754</v>
      </c>
      <c r="I4" s="46" t="s">
        <v>64</v>
      </c>
      <c r="J4" s="46" t="s">
        <v>55</v>
      </c>
      <c r="K4" s="37"/>
      <c r="L4" s="37"/>
      <c r="M4" s="37"/>
      <c r="N4" s="37"/>
    </row>
    <row r="5" spans="1:14" ht="15.75" customHeight="1">
      <c r="A5" s="47" t="s">
        <v>494</v>
      </c>
      <c r="B5" s="48">
        <v>156</v>
      </c>
      <c r="C5" s="48">
        <v>95</v>
      </c>
      <c r="D5" s="48">
        <v>137</v>
      </c>
      <c r="E5" s="49">
        <v>11349</v>
      </c>
      <c r="F5" s="49">
        <v>7411</v>
      </c>
      <c r="G5" s="49">
        <v>11781</v>
      </c>
      <c r="H5" s="48">
        <v>13.7</v>
      </c>
      <c r="I5" s="48">
        <v>12.8</v>
      </c>
      <c r="J5" s="48">
        <v>11.7</v>
      </c>
      <c r="K5" s="37"/>
      <c r="L5" s="37"/>
      <c r="M5" s="37"/>
      <c r="N5" s="37"/>
    </row>
    <row r="6" spans="1:14" ht="15.75" customHeight="1">
      <c r="A6" s="51" t="s">
        <v>495</v>
      </c>
      <c r="B6" s="52"/>
      <c r="C6" s="52"/>
      <c r="D6" s="52"/>
      <c r="E6" s="52"/>
      <c r="F6" s="52"/>
      <c r="G6" s="52"/>
      <c r="H6" s="52"/>
      <c r="I6" s="52"/>
      <c r="J6" s="52"/>
      <c r="K6" s="37"/>
      <c r="L6" s="37"/>
      <c r="M6" s="37"/>
      <c r="N6" s="37"/>
    </row>
    <row r="7" spans="1:14" ht="15.75" customHeight="1">
      <c r="A7" s="53" t="s">
        <v>496</v>
      </c>
      <c r="B7" s="48">
        <v>17</v>
      </c>
      <c r="C7" s="48">
        <v>8</v>
      </c>
      <c r="D7" s="48">
        <v>12</v>
      </c>
      <c r="E7" s="48">
        <v>933</v>
      </c>
      <c r="F7" s="48">
        <v>480</v>
      </c>
      <c r="G7" s="49">
        <v>1046</v>
      </c>
      <c r="H7" s="48">
        <v>18.5</v>
      </c>
      <c r="I7" s="48">
        <v>16.600000000000001</v>
      </c>
      <c r="J7" s="48">
        <v>11.8</v>
      </c>
      <c r="K7" s="37"/>
      <c r="L7" s="37"/>
      <c r="M7" s="37"/>
      <c r="N7" s="37"/>
    </row>
    <row r="8" spans="1:14" ht="15.75" customHeight="1">
      <c r="A8" s="53" t="s">
        <v>497</v>
      </c>
      <c r="B8" s="48">
        <v>17</v>
      </c>
      <c r="C8" s="48">
        <v>10</v>
      </c>
      <c r="D8" s="48">
        <v>15</v>
      </c>
      <c r="E8" s="49">
        <v>1307</v>
      </c>
      <c r="F8" s="48">
        <v>833</v>
      </c>
      <c r="G8" s="49">
        <v>1395</v>
      </c>
      <c r="H8" s="48">
        <v>13</v>
      </c>
      <c r="I8" s="48">
        <v>12.2</v>
      </c>
      <c r="J8" s="48">
        <v>10.8</v>
      </c>
      <c r="K8" s="37"/>
      <c r="L8" s="37"/>
      <c r="M8" s="37"/>
      <c r="N8" s="37"/>
    </row>
    <row r="9" spans="1:14" ht="15.75" customHeight="1">
      <c r="A9" s="53" t="s">
        <v>498</v>
      </c>
      <c r="B9" s="48">
        <v>21</v>
      </c>
      <c r="C9" s="48">
        <v>12</v>
      </c>
      <c r="D9" s="48">
        <v>21</v>
      </c>
      <c r="E9" s="49">
        <v>2006</v>
      </c>
      <c r="F9" s="49">
        <v>1316</v>
      </c>
      <c r="G9" s="49">
        <v>1972</v>
      </c>
      <c r="H9" s="48">
        <v>10.199999999999999</v>
      </c>
      <c r="I9" s="48">
        <v>9.1</v>
      </c>
      <c r="J9" s="48">
        <v>10.5</v>
      </c>
      <c r="K9" s="37"/>
      <c r="L9" s="37"/>
      <c r="M9" s="37"/>
      <c r="N9" s="37"/>
    </row>
    <row r="10" spans="1:14" ht="15.75" customHeight="1">
      <c r="A10" s="53" t="s">
        <v>499</v>
      </c>
      <c r="B10" s="48">
        <v>18</v>
      </c>
      <c r="C10" s="48">
        <v>14</v>
      </c>
      <c r="D10" s="48">
        <v>22</v>
      </c>
      <c r="E10" s="49">
        <v>1650</v>
      </c>
      <c r="F10" s="49">
        <v>1099</v>
      </c>
      <c r="G10" s="49">
        <v>1937</v>
      </c>
      <c r="H10" s="48">
        <v>11.1</v>
      </c>
      <c r="I10" s="48">
        <v>12.4</v>
      </c>
      <c r="J10" s="48">
        <v>11.6</v>
      </c>
      <c r="K10" s="37"/>
      <c r="L10" s="37"/>
      <c r="M10" s="37"/>
      <c r="N10" s="37"/>
    </row>
    <row r="11" spans="1:14" ht="15.75" customHeight="1">
      <c r="A11" s="53" t="s">
        <v>500</v>
      </c>
      <c r="B11" s="48">
        <v>27</v>
      </c>
      <c r="C11" s="48">
        <v>16</v>
      </c>
      <c r="D11" s="48">
        <v>17</v>
      </c>
      <c r="E11" s="49">
        <v>2193</v>
      </c>
      <c r="F11" s="49">
        <v>1223</v>
      </c>
      <c r="G11" s="49">
        <v>1630</v>
      </c>
      <c r="H11" s="48">
        <v>12.3</v>
      </c>
      <c r="I11" s="48">
        <v>12.7</v>
      </c>
      <c r="J11" s="48">
        <v>10.4</v>
      </c>
      <c r="K11" s="37"/>
      <c r="L11" s="37"/>
      <c r="M11" s="37"/>
      <c r="N11" s="37"/>
    </row>
    <row r="12" spans="1:14" ht="15.75" customHeight="1">
      <c r="A12" s="53" t="s">
        <v>501</v>
      </c>
      <c r="B12" s="48">
        <v>20</v>
      </c>
      <c r="C12" s="48">
        <v>17</v>
      </c>
      <c r="D12" s="48">
        <v>19</v>
      </c>
      <c r="E12" s="49">
        <v>1333</v>
      </c>
      <c r="F12" s="49">
        <v>1158</v>
      </c>
      <c r="G12" s="49">
        <v>1425</v>
      </c>
      <c r="H12" s="48">
        <v>15.2</v>
      </c>
      <c r="I12" s="48">
        <v>14.6</v>
      </c>
      <c r="J12" s="48">
        <v>13.7</v>
      </c>
      <c r="K12" s="37"/>
      <c r="L12" s="37"/>
      <c r="M12" s="37"/>
      <c r="N12" s="37"/>
    </row>
    <row r="13" spans="1:14" ht="15.75" customHeight="1">
      <c r="A13" s="53" t="s">
        <v>502</v>
      </c>
      <c r="B13" s="48">
        <v>21</v>
      </c>
      <c r="C13" s="48">
        <v>8</v>
      </c>
      <c r="D13" s="48">
        <v>22</v>
      </c>
      <c r="E13" s="49">
        <v>1265</v>
      </c>
      <c r="F13" s="48">
        <v>632</v>
      </c>
      <c r="G13" s="49">
        <v>1483</v>
      </c>
      <c r="H13" s="48">
        <v>16.3</v>
      </c>
      <c r="I13" s="48">
        <v>13.4</v>
      </c>
      <c r="J13" s="48">
        <v>15</v>
      </c>
      <c r="K13" s="37"/>
      <c r="L13" s="37"/>
      <c r="M13" s="37"/>
      <c r="N13" s="37"/>
    </row>
    <row r="14" spans="1:14" ht="15.75" customHeight="1">
      <c r="A14" s="53" t="s">
        <v>503</v>
      </c>
      <c r="B14" s="48">
        <v>15</v>
      </c>
      <c r="C14" s="48" t="s">
        <v>504</v>
      </c>
      <c r="D14" s="48">
        <v>8</v>
      </c>
      <c r="E14" s="48">
        <v>662</v>
      </c>
      <c r="F14" s="48" t="s">
        <v>504</v>
      </c>
      <c r="G14" s="48">
        <v>892</v>
      </c>
      <c r="H14" s="48">
        <v>22.2</v>
      </c>
      <c r="I14" s="48">
        <v>15.5</v>
      </c>
      <c r="J14" s="48">
        <v>9.3000000000000007</v>
      </c>
      <c r="K14" s="37"/>
      <c r="L14" s="37"/>
      <c r="M14" s="37"/>
      <c r="N14" s="37"/>
    </row>
    <row r="15" spans="1:14" ht="15.75" customHeight="1">
      <c r="A15" s="51" t="s">
        <v>505</v>
      </c>
      <c r="B15" s="52"/>
      <c r="C15" s="52"/>
      <c r="D15" s="52"/>
      <c r="E15" s="52"/>
      <c r="F15" s="52"/>
      <c r="G15" s="52"/>
      <c r="H15" s="52"/>
      <c r="I15" s="52"/>
      <c r="J15" s="52"/>
      <c r="K15" s="37"/>
      <c r="L15" s="37"/>
      <c r="M15" s="37"/>
      <c r="N15" s="37"/>
    </row>
    <row r="16" spans="1:14" ht="15.75" customHeight="1">
      <c r="A16" s="53" t="s">
        <v>506</v>
      </c>
      <c r="B16" s="48">
        <v>18</v>
      </c>
      <c r="C16" s="48">
        <v>8</v>
      </c>
      <c r="D16" s="48">
        <v>13</v>
      </c>
      <c r="E16" s="49">
        <v>1800</v>
      </c>
      <c r="F16" s="48">
        <v>895</v>
      </c>
      <c r="G16" s="49">
        <v>1379</v>
      </c>
      <c r="H16" s="48">
        <v>10.199999999999999</v>
      </c>
      <c r="I16" s="48">
        <v>8.9</v>
      </c>
      <c r="J16" s="48">
        <v>9.1</v>
      </c>
      <c r="K16" s="37"/>
      <c r="L16" s="37"/>
      <c r="M16" s="37"/>
      <c r="N16" s="37"/>
    </row>
    <row r="17" spans="1:14" ht="15.75" customHeight="1">
      <c r="A17" s="53" t="s">
        <v>507</v>
      </c>
      <c r="B17" s="48" t="s">
        <v>504</v>
      </c>
      <c r="C17" s="48" t="s">
        <v>504</v>
      </c>
      <c r="D17" s="48" t="s">
        <v>504</v>
      </c>
      <c r="E17" s="48" t="s">
        <v>504</v>
      </c>
      <c r="F17" s="48" t="s">
        <v>504</v>
      </c>
      <c r="G17" s="48" t="s">
        <v>504</v>
      </c>
      <c r="H17" s="48" t="s">
        <v>504</v>
      </c>
      <c r="I17" s="48" t="s">
        <v>504</v>
      </c>
      <c r="J17" s="48" t="s">
        <v>504</v>
      </c>
      <c r="K17" s="37"/>
      <c r="L17" s="37"/>
      <c r="M17" s="37"/>
      <c r="N17" s="37"/>
    </row>
    <row r="18" spans="1:14" ht="15.75" customHeight="1">
      <c r="A18" s="53" t="s">
        <v>508</v>
      </c>
      <c r="B18" s="48">
        <v>10</v>
      </c>
      <c r="C18" s="48">
        <v>8</v>
      </c>
      <c r="D18" s="48">
        <v>7</v>
      </c>
      <c r="E18" s="48">
        <v>193</v>
      </c>
      <c r="F18" s="48">
        <v>210</v>
      </c>
      <c r="G18" s="48">
        <v>194</v>
      </c>
      <c r="H18" s="48">
        <v>49.2</v>
      </c>
      <c r="I18" s="48">
        <v>38.9</v>
      </c>
      <c r="J18" s="48">
        <v>34.6</v>
      </c>
      <c r="K18" s="37"/>
      <c r="L18" s="37"/>
      <c r="M18" s="37"/>
      <c r="N18" s="37"/>
    </row>
    <row r="19" spans="1:14" ht="15.75" customHeight="1">
      <c r="A19" s="53" t="s">
        <v>509</v>
      </c>
      <c r="B19" s="48">
        <v>9</v>
      </c>
      <c r="C19" s="48">
        <v>8</v>
      </c>
      <c r="D19" s="48">
        <v>14</v>
      </c>
      <c r="E19" s="48">
        <v>355</v>
      </c>
      <c r="F19" s="48">
        <v>404</v>
      </c>
      <c r="G19" s="48">
        <v>586</v>
      </c>
      <c r="H19" s="48">
        <v>26.2</v>
      </c>
      <c r="I19" s="48">
        <v>19.2</v>
      </c>
      <c r="J19" s="48">
        <v>24.3</v>
      </c>
      <c r="K19" s="37"/>
      <c r="L19" s="37"/>
      <c r="M19" s="37"/>
      <c r="N19" s="37"/>
    </row>
    <row r="20" spans="1:14" ht="15.75" customHeight="1">
      <c r="A20" s="54" t="s">
        <v>510</v>
      </c>
      <c r="B20" s="48">
        <v>7</v>
      </c>
      <c r="C20" s="48" t="s">
        <v>504</v>
      </c>
      <c r="D20" s="48">
        <v>9</v>
      </c>
      <c r="E20" s="48">
        <v>237</v>
      </c>
      <c r="F20" s="48" t="s">
        <v>504</v>
      </c>
      <c r="G20" s="48">
        <v>302</v>
      </c>
      <c r="H20" s="48">
        <v>29.8</v>
      </c>
      <c r="I20" s="48" t="s">
        <v>504</v>
      </c>
      <c r="J20" s="48">
        <v>29.6</v>
      </c>
      <c r="K20" s="37"/>
      <c r="L20" s="37"/>
      <c r="M20" s="37"/>
      <c r="N20" s="37"/>
    </row>
    <row r="21" spans="1:14" ht="15.75" customHeight="1">
      <c r="A21" s="54" t="s">
        <v>511</v>
      </c>
      <c r="B21" s="48" t="s">
        <v>504</v>
      </c>
      <c r="C21" s="48">
        <v>3</v>
      </c>
      <c r="D21" s="48">
        <v>5</v>
      </c>
      <c r="E21" s="48" t="s">
        <v>504</v>
      </c>
      <c r="F21" s="48">
        <v>243</v>
      </c>
      <c r="G21" s="48">
        <v>284</v>
      </c>
      <c r="H21" s="48" t="s">
        <v>504</v>
      </c>
      <c r="I21" s="48">
        <v>12.6</v>
      </c>
      <c r="J21" s="48">
        <v>18.7</v>
      </c>
      <c r="K21" s="37"/>
      <c r="L21" s="37"/>
      <c r="M21" s="37"/>
      <c r="N21" s="37"/>
    </row>
    <row r="22" spans="1:14" ht="14.5">
      <c r="A22" s="53" t="s">
        <v>512</v>
      </c>
      <c r="B22" s="48">
        <v>10</v>
      </c>
      <c r="C22" s="48">
        <v>11</v>
      </c>
      <c r="D22" s="48">
        <v>12</v>
      </c>
      <c r="E22" s="48">
        <v>756</v>
      </c>
      <c r="F22" s="48">
        <v>827</v>
      </c>
      <c r="G22" s="48">
        <v>902</v>
      </c>
      <c r="H22" s="48">
        <v>13.2</v>
      </c>
      <c r="I22" s="48">
        <v>13.3</v>
      </c>
      <c r="J22" s="48">
        <v>13.1</v>
      </c>
      <c r="K22" s="37"/>
      <c r="L22" s="37"/>
      <c r="M22" s="37"/>
      <c r="N22" s="37"/>
    </row>
    <row r="23" spans="1:14" ht="14.5">
      <c r="A23" s="53" t="s">
        <v>513</v>
      </c>
      <c r="B23" s="48">
        <v>28</v>
      </c>
      <c r="C23" s="48">
        <v>18</v>
      </c>
      <c r="D23" s="48">
        <v>21</v>
      </c>
      <c r="E23" s="49">
        <v>1598</v>
      </c>
      <c r="F23" s="49">
        <v>1125</v>
      </c>
      <c r="G23" s="49">
        <v>1174</v>
      </c>
      <c r="H23" s="48">
        <v>17.7</v>
      </c>
      <c r="I23" s="48">
        <v>16.399999999999999</v>
      </c>
      <c r="J23" s="48">
        <v>18</v>
      </c>
      <c r="K23" s="37"/>
      <c r="L23" s="37"/>
      <c r="M23" s="37"/>
      <c r="N23" s="37"/>
    </row>
    <row r="24" spans="1:14" ht="14.5">
      <c r="A24" s="54" t="s">
        <v>514</v>
      </c>
      <c r="B24" s="48">
        <v>11</v>
      </c>
      <c r="C24" s="48">
        <v>7</v>
      </c>
      <c r="D24" s="48">
        <v>5</v>
      </c>
      <c r="E24" s="48">
        <v>671</v>
      </c>
      <c r="F24" s="48">
        <v>563</v>
      </c>
      <c r="G24" s="48">
        <v>380</v>
      </c>
      <c r="H24" s="48">
        <v>16</v>
      </c>
      <c r="I24" s="48">
        <v>13</v>
      </c>
      <c r="J24" s="48">
        <v>13.1</v>
      </c>
      <c r="K24" s="37"/>
      <c r="L24" s="37"/>
      <c r="M24" s="37"/>
      <c r="N24" s="37"/>
    </row>
    <row r="25" spans="1:14" ht="14.5">
      <c r="A25" s="54" t="s">
        <v>515</v>
      </c>
      <c r="B25" s="48">
        <v>18</v>
      </c>
      <c r="C25" s="48">
        <v>11</v>
      </c>
      <c r="D25" s="48">
        <v>16</v>
      </c>
      <c r="E25" s="48">
        <v>927</v>
      </c>
      <c r="F25" s="48">
        <v>562</v>
      </c>
      <c r="G25" s="48">
        <v>795</v>
      </c>
      <c r="H25" s="48">
        <v>19</v>
      </c>
      <c r="I25" s="48">
        <v>19.8</v>
      </c>
      <c r="J25" s="48">
        <v>20.3</v>
      </c>
      <c r="K25" s="37"/>
      <c r="L25" s="37"/>
      <c r="M25" s="37"/>
      <c r="N25" s="37"/>
    </row>
    <row r="26" spans="1:14" ht="14.5">
      <c r="A26" s="53" t="s">
        <v>516</v>
      </c>
      <c r="B26" s="48">
        <v>26</v>
      </c>
      <c r="C26" s="48">
        <v>17</v>
      </c>
      <c r="D26" s="48">
        <v>26</v>
      </c>
      <c r="E26" s="49">
        <v>1905</v>
      </c>
      <c r="F26" s="49">
        <v>1358</v>
      </c>
      <c r="G26" s="49">
        <v>2069</v>
      </c>
      <c r="H26" s="48">
        <v>13.7</v>
      </c>
      <c r="I26" s="48">
        <v>12.2</v>
      </c>
      <c r="J26" s="48">
        <v>12.7</v>
      </c>
      <c r="K26" s="37"/>
      <c r="L26" s="37"/>
      <c r="M26" s="37"/>
      <c r="N26" s="37"/>
    </row>
    <row r="27" spans="1:14" ht="14.5">
      <c r="A27" s="53" t="s">
        <v>517</v>
      </c>
      <c r="B27" s="48">
        <v>13</v>
      </c>
      <c r="C27" s="48">
        <v>6</v>
      </c>
      <c r="D27" s="48">
        <v>8</v>
      </c>
      <c r="E27" s="48">
        <v>893</v>
      </c>
      <c r="F27" s="48">
        <v>570</v>
      </c>
      <c r="G27" s="48">
        <v>915</v>
      </c>
      <c r="H27" s="48">
        <v>15</v>
      </c>
      <c r="I27" s="48">
        <v>10.6</v>
      </c>
      <c r="J27" s="48">
        <v>8.6999999999999993</v>
      </c>
      <c r="K27" s="37"/>
      <c r="L27" s="37"/>
      <c r="M27" s="37"/>
      <c r="N27" s="37"/>
    </row>
    <row r="28" spans="1:14" ht="14.5">
      <c r="A28" s="53" t="s">
        <v>518</v>
      </c>
      <c r="B28" s="48" t="s">
        <v>504</v>
      </c>
      <c r="C28" s="48" t="s">
        <v>504</v>
      </c>
      <c r="D28" s="48">
        <v>2</v>
      </c>
      <c r="E28" s="48" t="s">
        <v>504</v>
      </c>
      <c r="F28" s="48" t="s">
        <v>504</v>
      </c>
      <c r="G28" s="48">
        <v>162</v>
      </c>
      <c r="H28" s="48" t="s">
        <v>504</v>
      </c>
      <c r="I28" s="48" t="s">
        <v>504</v>
      </c>
      <c r="J28" s="48">
        <v>12.4</v>
      </c>
      <c r="K28" s="37"/>
      <c r="L28" s="37"/>
      <c r="M28" s="37"/>
      <c r="N28" s="37"/>
    </row>
    <row r="29" spans="1:14" ht="14.5">
      <c r="A29" s="53" t="s">
        <v>519</v>
      </c>
      <c r="B29" s="48">
        <v>4</v>
      </c>
      <c r="C29" s="48" t="s">
        <v>504</v>
      </c>
      <c r="D29" s="48">
        <v>2</v>
      </c>
      <c r="E29" s="48">
        <v>619</v>
      </c>
      <c r="F29" s="48" t="s">
        <v>504</v>
      </c>
      <c r="G29" s="48">
        <v>530</v>
      </c>
      <c r="H29" s="48">
        <v>6.2</v>
      </c>
      <c r="I29" s="48" t="s">
        <v>504</v>
      </c>
      <c r="J29" s="48">
        <v>4.3</v>
      </c>
      <c r="K29" s="37"/>
      <c r="L29" s="37"/>
      <c r="M29" s="37"/>
      <c r="N29" s="37"/>
    </row>
    <row r="30" spans="1:14" ht="14.5">
      <c r="A30" s="53" t="s">
        <v>520</v>
      </c>
      <c r="B30" s="48">
        <v>5</v>
      </c>
      <c r="C30" s="48">
        <v>3</v>
      </c>
      <c r="D30" s="48">
        <v>5</v>
      </c>
      <c r="E30" s="48">
        <v>619</v>
      </c>
      <c r="F30" s="48">
        <v>462</v>
      </c>
      <c r="G30" s="48">
        <v>605</v>
      </c>
      <c r="H30" s="48">
        <v>7.6</v>
      </c>
      <c r="I30" s="48">
        <v>7.4</v>
      </c>
      <c r="J30" s="48">
        <v>7.7</v>
      </c>
      <c r="K30" s="37"/>
      <c r="L30" s="37"/>
      <c r="M30" s="37"/>
      <c r="N30" s="37"/>
    </row>
    <row r="31" spans="1:14" ht="14.5">
      <c r="A31" s="53" t="s">
        <v>521</v>
      </c>
      <c r="B31" s="48">
        <v>14</v>
      </c>
      <c r="C31" s="48">
        <v>5</v>
      </c>
      <c r="D31" s="48">
        <v>15</v>
      </c>
      <c r="E31" s="49">
        <v>1891</v>
      </c>
      <c r="F31" s="48">
        <v>857</v>
      </c>
      <c r="G31" s="49">
        <v>2847</v>
      </c>
      <c r="H31" s="48">
        <v>7.4</v>
      </c>
      <c r="I31" s="48">
        <v>5.9</v>
      </c>
      <c r="J31" s="48">
        <v>5.3</v>
      </c>
      <c r="K31" s="37"/>
      <c r="L31" s="37"/>
      <c r="M31" s="37"/>
      <c r="N31" s="37"/>
    </row>
    <row r="32" spans="1:14" ht="14.5">
      <c r="A32" s="53" t="s">
        <v>522</v>
      </c>
      <c r="B32" s="48" t="s">
        <v>504</v>
      </c>
      <c r="C32" s="48" t="s">
        <v>504</v>
      </c>
      <c r="D32" s="48" t="s">
        <v>504</v>
      </c>
      <c r="E32" s="48" t="s">
        <v>504</v>
      </c>
      <c r="F32" s="48" t="s">
        <v>504</v>
      </c>
      <c r="G32" s="48" t="s">
        <v>504</v>
      </c>
      <c r="H32" s="48" t="s">
        <v>504</v>
      </c>
      <c r="I32" s="48" t="s">
        <v>504</v>
      </c>
      <c r="J32" s="48" t="s">
        <v>504</v>
      </c>
      <c r="K32" s="37"/>
      <c r="L32" s="37"/>
      <c r="M32" s="37"/>
      <c r="N32" s="37"/>
    </row>
    <row r="33" spans="1:14" ht="14.5">
      <c r="A33" s="53" t="s">
        <v>523</v>
      </c>
      <c r="B33" s="48" t="s">
        <v>504</v>
      </c>
      <c r="C33" s="48" t="s">
        <v>504</v>
      </c>
      <c r="D33" s="48" t="s">
        <v>504</v>
      </c>
      <c r="E33" s="48" t="s">
        <v>504</v>
      </c>
      <c r="F33" s="48" t="s">
        <v>504</v>
      </c>
      <c r="G33" s="48" t="s">
        <v>504</v>
      </c>
      <c r="H33" s="48" t="s">
        <v>504</v>
      </c>
      <c r="I33" s="48" t="s">
        <v>504</v>
      </c>
      <c r="J33" s="48" t="s">
        <v>504</v>
      </c>
      <c r="K33" s="37"/>
      <c r="L33" s="37"/>
      <c r="M33" s="37"/>
      <c r="N33" s="37"/>
    </row>
    <row r="34" spans="1:14" ht="14.5">
      <c r="A34" s="51" t="s">
        <v>524</v>
      </c>
      <c r="B34" s="52"/>
      <c r="C34" s="52"/>
      <c r="D34" s="52"/>
      <c r="E34" s="52"/>
      <c r="F34" s="52"/>
      <c r="G34" s="52"/>
      <c r="H34" s="52"/>
      <c r="I34" s="52"/>
      <c r="J34" s="52"/>
      <c r="K34" s="37"/>
      <c r="L34" s="37"/>
      <c r="M34" s="37"/>
      <c r="N34" s="37"/>
    </row>
    <row r="35" spans="1:14" ht="14.5">
      <c r="A35" s="53" t="s">
        <v>525</v>
      </c>
      <c r="B35" s="48" t="s">
        <v>504</v>
      </c>
      <c r="C35" s="48" t="s">
        <v>504</v>
      </c>
      <c r="D35" s="48" t="s">
        <v>504</v>
      </c>
      <c r="E35" s="48" t="s">
        <v>504</v>
      </c>
      <c r="F35" s="48" t="s">
        <v>504</v>
      </c>
      <c r="G35" s="48" t="s">
        <v>504</v>
      </c>
      <c r="H35" s="48" t="s">
        <v>504</v>
      </c>
      <c r="I35" s="48" t="s">
        <v>504</v>
      </c>
      <c r="J35" s="48" t="s">
        <v>504</v>
      </c>
      <c r="K35" s="37"/>
      <c r="L35" s="37"/>
      <c r="M35" s="37"/>
      <c r="N35" s="37"/>
    </row>
    <row r="36" spans="1:14" ht="14.5">
      <c r="A36" s="53" t="s">
        <v>526</v>
      </c>
      <c r="B36" s="48">
        <v>6</v>
      </c>
      <c r="C36" s="48">
        <v>2</v>
      </c>
      <c r="D36" s="48">
        <v>9</v>
      </c>
      <c r="E36" s="48">
        <v>451</v>
      </c>
      <c r="F36" s="48">
        <v>224</v>
      </c>
      <c r="G36" s="48">
        <v>667</v>
      </c>
      <c r="H36" s="48">
        <v>13.1</v>
      </c>
      <c r="I36" s="48" t="s">
        <v>504</v>
      </c>
      <c r="J36" s="48">
        <v>13.6</v>
      </c>
      <c r="K36" s="37"/>
      <c r="L36" s="37"/>
      <c r="M36" s="37"/>
      <c r="N36" s="37"/>
    </row>
    <row r="37" spans="1:14" ht="14.5">
      <c r="A37" s="53" t="s">
        <v>527</v>
      </c>
      <c r="B37" s="48">
        <v>8</v>
      </c>
      <c r="C37" s="48">
        <v>3</v>
      </c>
      <c r="D37" s="48">
        <v>7</v>
      </c>
      <c r="E37" s="48">
        <v>632</v>
      </c>
      <c r="F37" s="48">
        <v>390</v>
      </c>
      <c r="G37" s="48">
        <v>812</v>
      </c>
      <c r="H37" s="48">
        <v>12.9</v>
      </c>
      <c r="I37" s="48">
        <v>8</v>
      </c>
      <c r="J37" s="48">
        <v>8.4</v>
      </c>
      <c r="K37" s="37"/>
      <c r="L37" s="37"/>
      <c r="M37" s="37"/>
      <c r="N37" s="37"/>
    </row>
    <row r="38" spans="1:14" ht="14.5">
      <c r="A38" s="53" t="s">
        <v>528</v>
      </c>
      <c r="B38" s="48">
        <v>14</v>
      </c>
      <c r="C38" s="48">
        <v>5</v>
      </c>
      <c r="D38" s="48">
        <v>15</v>
      </c>
      <c r="E38" s="49">
        <v>1088</v>
      </c>
      <c r="F38" s="48">
        <v>450</v>
      </c>
      <c r="G38" s="49">
        <v>1300</v>
      </c>
      <c r="H38" s="48">
        <v>12.9</v>
      </c>
      <c r="I38" s="48">
        <v>11.5</v>
      </c>
      <c r="J38" s="48">
        <v>11.7</v>
      </c>
      <c r="K38" s="37"/>
      <c r="L38" s="37"/>
      <c r="M38" s="37"/>
      <c r="N38" s="37"/>
    </row>
    <row r="39" spans="1:14" ht="14.5">
      <c r="A39" s="53" t="s">
        <v>529</v>
      </c>
      <c r="B39" s="48">
        <v>19</v>
      </c>
      <c r="C39" s="48">
        <v>10</v>
      </c>
      <c r="D39" s="48">
        <v>17</v>
      </c>
      <c r="E39" s="49">
        <v>1355</v>
      </c>
      <c r="F39" s="49">
        <v>1047</v>
      </c>
      <c r="G39" s="49">
        <v>1538</v>
      </c>
      <c r="H39" s="48">
        <v>13.9</v>
      </c>
      <c r="I39" s="48">
        <v>9.8000000000000007</v>
      </c>
      <c r="J39" s="48">
        <v>11</v>
      </c>
      <c r="K39" s="37"/>
      <c r="L39" s="37"/>
      <c r="M39" s="37"/>
      <c r="N39" s="37"/>
    </row>
    <row r="40" spans="1:14" ht="14.5">
      <c r="A40" s="53" t="s">
        <v>530</v>
      </c>
      <c r="B40" s="48">
        <v>24</v>
      </c>
      <c r="C40" s="48">
        <v>17</v>
      </c>
      <c r="D40" s="48">
        <v>22</v>
      </c>
      <c r="E40" s="49">
        <v>1879</v>
      </c>
      <c r="F40" s="49">
        <v>1276</v>
      </c>
      <c r="G40" s="49">
        <v>1965</v>
      </c>
      <c r="H40" s="48">
        <v>12.7</v>
      </c>
      <c r="I40" s="48">
        <v>13.5</v>
      </c>
      <c r="J40" s="48">
        <v>11.4</v>
      </c>
      <c r="K40" s="37"/>
      <c r="L40" s="37"/>
      <c r="M40" s="37"/>
      <c r="N40" s="37"/>
    </row>
    <row r="41" spans="1:14" ht="14.5">
      <c r="A41" s="53" t="s">
        <v>531</v>
      </c>
      <c r="B41" s="48">
        <v>21</v>
      </c>
      <c r="C41" s="48">
        <v>16</v>
      </c>
      <c r="D41" s="48">
        <v>23</v>
      </c>
      <c r="E41" s="49">
        <v>1855</v>
      </c>
      <c r="F41" s="49">
        <v>1242</v>
      </c>
      <c r="G41" s="49">
        <v>1974</v>
      </c>
      <c r="H41" s="48">
        <v>11.2</v>
      </c>
      <c r="I41" s="48">
        <v>12.5</v>
      </c>
      <c r="J41" s="48">
        <v>11.5</v>
      </c>
      <c r="K41" s="37"/>
      <c r="L41" s="37"/>
      <c r="M41" s="37"/>
      <c r="N41" s="37"/>
    </row>
    <row r="42" spans="1:14" ht="14.5">
      <c r="A42" s="53" t="s">
        <v>532</v>
      </c>
      <c r="B42" s="48">
        <v>37</v>
      </c>
      <c r="C42" s="48">
        <v>22</v>
      </c>
      <c r="D42" s="48">
        <v>26</v>
      </c>
      <c r="E42" s="49">
        <v>2326</v>
      </c>
      <c r="F42" s="49">
        <v>1522</v>
      </c>
      <c r="G42" s="49">
        <v>1894</v>
      </c>
      <c r="H42" s="48">
        <v>16.100000000000001</v>
      </c>
      <c r="I42" s="48">
        <v>14.4</v>
      </c>
      <c r="J42" s="48">
        <v>13.8</v>
      </c>
      <c r="K42" s="37"/>
      <c r="L42" s="37"/>
      <c r="M42" s="37"/>
      <c r="N42" s="37"/>
    </row>
    <row r="43" spans="1:14" ht="14.5">
      <c r="A43" s="53" t="s">
        <v>533</v>
      </c>
      <c r="B43" s="48">
        <v>25</v>
      </c>
      <c r="C43" s="48">
        <v>14</v>
      </c>
      <c r="D43" s="48">
        <v>17</v>
      </c>
      <c r="E43" s="49">
        <v>1588</v>
      </c>
      <c r="F43" s="49">
        <v>1010</v>
      </c>
      <c r="G43" s="49">
        <v>1491</v>
      </c>
      <c r="H43" s="48">
        <v>15.6</v>
      </c>
      <c r="I43" s="48">
        <v>14.3</v>
      </c>
      <c r="J43" s="48">
        <v>11.5</v>
      </c>
      <c r="K43" s="37"/>
      <c r="L43" s="37"/>
      <c r="M43" s="37"/>
      <c r="N43" s="37"/>
    </row>
    <row r="44" spans="1:14" ht="14.5">
      <c r="A44" s="51" t="s">
        <v>534</v>
      </c>
      <c r="B44" s="52"/>
      <c r="C44" s="52"/>
      <c r="D44" s="52"/>
      <c r="E44" s="52"/>
      <c r="F44" s="52"/>
      <c r="G44" s="52"/>
      <c r="H44" s="52"/>
      <c r="I44" s="52"/>
      <c r="J44" s="52"/>
      <c r="K44" s="37"/>
      <c r="L44" s="37"/>
      <c r="M44" s="37"/>
      <c r="N44" s="37"/>
    </row>
    <row r="45" spans="1:14" ht="14.5">
      <c r="A45" s="53" t="s">
        <v>535</v>
      </c>
      <c r="B45" s="48" t="s">
        <v>539</v>
      </c>
      <c r="C45" s="48" t="s">
        <v>504</v>
      </c>
      <c r="D45" s="48" t="s">
        <v>504</v>
      </c>
      <c r="E45" s="48" t="s">
        <v>539</v>
      </c>
      <c r="F45" s="48" t="s">
        <v>504</v>
      </c>
      <c r="G45" s="48" t="s">
        <v>504</v>
      </c>
      <c r="H45" s="48" t="s">
        <v>539</v>
      </c>
      <c r="I45" s="48">
        <v>11.8</v>
      </c>
      <c r="J45" s="48">
        <v>10.6</v>
      </c>
      <c r="K45" s="37"/>
      <c r="L45" s="37"/>
      <c r="M45" s="37"/>
      <c r="N45" s="37"/>
    </row>
    <row r="46" spans="1:14" ht="14.5">
      <c r="A46" s="53" t="s">
        <v>536</v>
      </c>
      <c r="B46" s="48" t="s">
        <v>539</v>
      </c>
      <c r="C46" s="48">
        <v>40</v>
      </c>
      <c r="D46" s="48" t="s">
        <v>504</v>
      </c>
      <c r="E46" s="48" t="s">
        <v>539</v>
      </c>
      <c r="F46" s="49">
        <v>3077</v>
      </c>
      <c r="G46" s="49">
        <v>1323</v>
      </c>
      <c r="H46" s="48" t="s">
        <v>539</v>
      </c>
      <c r="I46" s="48">
        <v>12.9</v>
      </c>
      <c r="J46" s="48">
        <v>13.8</v>
      </c>
      <c r="K46" s="37"/>
      <c r="L46" s="37"/>
      <c r="M46" s="37"/>
      <c r="N46" s="37"/>
    </row>
    <row r="47" spans="1:14" ht="14.5">
      <c r="A47" s="53" t="s">
        <v>537</v>
      </c>
      <c r="B47" s="48" t="s">
        <v>504</v>
      </c>
      <c r="C47" s="48" t="s">
        <v>504</v>
      </c>
      <c r="D47" s="48">
        <v>25</v>
      </c>
      <c r="E47" s="48" t="s">
        <v>504</v>
      </c>
      <c r="F47" s="48" t="s">
        <v>504</v>
      </c>
      <c r="G47" s="49">
        <v>2346</v>
      </c>
      <c r="H47" s="48">
        <v>12.1</v>
      </c>
      <c r="I47" s="48">
        <v>12.3</v>
      </c>
      <c r="J47" s="48">
        <v>10.7</v>
      </c>
      <c r="K47" s="37"/>
      <c r="L47" s="37"/>
      <c r="M47" s="37"/>
      <c r="N47" s="37"/>
    </row>
    <row r="48" spans="1:14" ht="14.5">
      <c r="A48" s="53" t="s">
        <v>538</v>
      </c>
      <c r="B48" s="48">
        <v>52</v>
      </c>
      <c r="C48" s="48" t="s">
        <v>504</v>
      </c>
      <c r="D48" s="48">
        <v>81</v>
      </c>
      <c r="E48" s="49">
        <v>3722</v>
      </c>
      <c r="F48" s="48" t="s">
        <v>504</v>
      </c>
      <c r="G48" s="49">
        <v>6878</v>
      </c>
      <c r="H48" s="48">
        <v>13.9</v>
      </c>
      <c r="I48" s="48">
        <v>8.8000000000000007</v>
      </c>
      <c r="J48" s="48">
        <v>11.7</v>
      </c>
      <c r="K48" s="37"/>
      <c r="L48" s="37"/>
      <c r="M48" s="37"/>
      <c r="N48" s="37"/>
    </row>
    <row r="49" spans="1:14" ht="14.5">
      <c r="A49" s="53" t="s">
        <v>540</v>
      </c>
      <c r="B49" s="48">
        <v>84</v>
      </c>
      <c r="C49" s="48">
        <v>25</v>
      </c>
      <c r="D49" s="48" t="s">
        <v>504</v>
      </c>
      <c r="E49" s="49">
        <v>5966</v>
      </c>
      <c r="F49" s="49">
        <v>1614</v>
      </c>
      <c r="G49" s="48" t="s">
        <v>504</v>
      </c>
      <c r="H49" s="48">
        <v>14.1</v>
      </c>
      <c r="I49" s="48">
        <v>15.4</v>
      </c>
      <c r="J49" s="48">
        <v>11.2</v>
      </c>
      <c r="K49" s="37"/>
      <c r="L49" s="37"/>
      <c r="M49" s="37"/>
      <c r="N49" s="37"/>
    </row>
    <row r="50" spans="1:14" ht="14.5">
      <c r="A50" s="51" t="s">
        <v>541</v>
      </c>
      <c r="B50" s="52"/>
      <c r="C50" s="52"/>
      <c r="D50" s="52"/>
      <c r="E50" s="52"/>
      <c r="F50" s="52"/>
      <c r="G50" s="52"/>
      <c r="H50" s="52"/>
      <c r="I50" s="52"/>
      <c r="J50" s="52"/>
      <c r="K50" s="37"/>
      <c r="L50" s="37"/>
      <c r="M50" s="37"/>
      <c r="N50" s="37"/>
    </row>
    <row r="51" spans="1:14" ht="14.5">
      <c r="A51" s="54">
        <v>1</v>
      </c>
      <c r="B51" s="48">
        <v>89</v>
      </c>
      <c r="C51" s="48">
        <v>45</v>
      </c>
      <c r="D51" s="48">
        <v>63</v>
      </c>
      <c r="E51" s="49">
        <v>6630</v>
      </c>
      <c r="F51" s="49">
        <v>3627</v>
      </c>
      <c r="G51" s="49">
        <v>5777</v>
      </c>
      <c r="H51" s="48">
        <v>13.5</v>
      </c>
      <c r="I51" s="48">
        <v>12.5</v>
      </c>
      <c r="J51" s="48">
        <v>10.8</v>
      </c>
      <c r="K51" s="37"/>
      <c r="L51" s="37"/>
      <c r="M51" s="37"/>
      <c r="N51" s="37"/>
    </row>
    <row r="52" spans="1:14" ht="14.5">
      <c r="A52" s="54">
        <v>2</v>
      </c>
      <c r="B52" s="48">
        <v>27</v>
      </c>
      <c r="C52" s="48">
        <v>19</v>
      </c>
      <c r="D52" s="48">
        <v>30</v>
      </c>
      <c r="E52" s="49">
        <v>2406</v>
      </c>
      <c r="F52" s="49">
        <v>1689</v>
      </c>
      <c r="G52" s="49">
        <v>2780</v>
      </c>
      <c r="H52" s="48">
        <v>11.1</v>
      </c>
      <c r="I52" s="48">
        <v>11.3</v>
      </c>
      <c r="J52" s="48">
        <v>10.7</v>
      </c>
      <c r="K52" s="37"/>
      <c r="L52" s="37"/>
      <c r="M52" s="37"/>
      <c r="N52" s="37"/>
    </row>
    <row r="53" spans="1:14" ht="14.5">
      <c r="A53" s="54">
        <v>3</v>
      </c>
      <c r="B53" s="48">
        <v>12</v>
      </c>
      <c r="C53" s="48">
        <v>7</v>
      </c>
      <c r="D53" s="48">
        <v>8</v>
      </c>
      <c r="E53" s="48">
        <v>810</v>
      </c>
      <c r="F53" s="48">
        <v>592</v>
      </c>
      <c r="G53" s="48">
        <v>822</v>
      </c>
      <c r="H53" s="48">
        <v>14.6</v>
      </c>
      <c r="I53" s="48">
        <v>11.3</v>
      </c>
      <c r="J53" s="48">
        <v>9.6999999999999993</v>
      </c>
      <c r="K53" s="37"/>
      <c r="L53" s="37"/>
      <c r="M53" s="37"/>
      <c r="N53" s="37"/>
    </row>
    <row r="54" spans="1:14" ht="14.5">
      <c r="A54" s="53" t="s">
        <v>542</v>
      </c>
      <c r="B54" s="48">
        <v>21</v>
      </c>
      <c r="C54" s="48">
        <v>11</v>
      </c>
      <c r="D54" s="48">
        <v>29</v>
      </c>
      <c r="E54" s="49">
        <v>1141</v>
      </c>
      <c r="F54" s="48">
        <v>813</v>
      </c>
      <c r="G54" s="49">
        <v>1830</v>
      </c>
      <c r="H54" s="48">
        <v>18</v>
      </c>
      <c r="I54" s="48">
        <v>13.8</v>
      </c>
      <c r="J54" s="48">
        <v>16</v>
      </c>
      <c r="K54" s="37"/>
      <c r="L54" s="37"/>
      <c r="M54" s="37"/>
      <c r="N54" s="37"/>
    </row>
    <row r="55" spans="1:14" ht="14.5">
      <c r="A55" s="53" t="s">
        <v>543</v>
      </c>
      <c r="B55" s="48">
        <v>7</v>
      </c>
      <c r="C55" s="48" t="s">
        <v>504</v>
      </c>
      <c r="D55" s="48">
        <v>8</v>
      </c>
      <c r="E55" s="48">
        <v>362</v>
      </c>
      <c r="F55" s="48" t="s">
        <v>504</v>
      </c>
      <c r="G55" s="48">
        <v>573</v>
      </c>
      <c r="H55" s="48">
        <v>19.8</v>
      </c>
      <c r="I55" s="48">
        <v>18.399999999999999</v>
      </c>
      <c r="J55" s="48">
        <v>13.5</v>
      </c>
      <c r="K55" s="37"/>
      <c r="L55" s="37"/>
      <c r="M55" s="37"/>
      <c r="N55" s="37"/>
    </row>
    <row r="56" spans="1:14" ht="14.5">
      <c r="A56" s="51" t="s">
        <v>544</v>
      </c>
      <c r="B56" s="52"/>
      <c r="C56" s="52"/>
      <c r="D56" s="52"/>
      <c r="E56" s="52"/>
      <c r="F56" s="52"/>
      <c r="G56" s="52"/>
      <c r="H56" s="52"/>
      <c r="I56" s="52"/>
      <c r="J56" s="52"/>
      <c r="K56" s="37"/>
      <c r="L56" s="37"/>
      <c r="M56" s="37"/>
      <c r="N56" s="37"/>
    </row>
    <row r="57" spans="1:14" ht="14.5">
      <c r="A57" s="53" t="s">
        <v>545</v>
      </c>
      <c r="B57" s="48">
        <v>51</v>
      </c>
      <c r="C57" s="48">
        <v>40</v>
      </c>
      <c r="D57" s="48">
        <v>57</v>
      </c>
      <c r="E57" s="49">
        <v>3381</v>
      </c>
      <c r="F57" s="49">
        <v>2877</v>
      </c>
      <c r="G57" s="49">
        <v>4004</v>
      </c>
      <c r="H57" s="48">
        <v>15.2</v>
      </c>
      <c r="I57" s="48">
        <v>14</v>
      </c>
      <c r="J57" s="48">
        <v>14.2</v>
      </c>
      <c r="K57" s="37"/>
      <c r="L57" s="37"/>
      <c r="M57" s="37"/>
      <c r="N57" s="37"/>
    </row>
    <row r="58" spans="1:14" ht="14.5">
      <c r="A58" s="54" t="s">
        <v>546</v>
      </c>
      <c r="B58" s="48">
        <v>14</v>
      </c>
      <c r="C58" s="48">
        <v>11</v>
      </c>
      <c r="D58" s="48">
        <v>14</v>
      </c>
      <c r="E58" s="49">
        <v>1246</v>
      </c>
      <c r="F58" s="49">
        <v>1069</v>
      </c>
      <c r="G58" s="49">
        <v>1312</v>
      </c>
      <c r="H58" s="48">
        <v>11.6</v>
      </c>
      <c r="I58" s="48">
        <v>10</v>
      </c>
      <c r="J58" s="48">
        <v>10.6</v>
      </c>
      <c r="K58" s="37"/>
      <c r="L58" s="37"/>
      <c r="M58" s="37"/>
      <c r="N58" s="37"/>
    </row>
    <row r="59" spans="1:14" ht="14.5">
      <c r="A59" s="54" t="s">
        <v>547</v>
      </c>
      <c r="B59" s="48">
        <v>22</v>
      </c>
      <c r="C59" s="48">
        <v>17</v>
      </c>
      <c r="D59" s="48">
        <v>25</v>
      </c>
      <c r="E59" s="49">
        <v>1477</v>
      </c>
      <c r="F59" s="49">
        <v>1006</v>
      </c>
      <c r="G59" s="49">
        <v>1521</v>
      </c>
      <c r="H59" s="48">
        <v>14.9</v>
      </c>
      <c r="I59" s="48">
        <v>17.100000000000001</v>
      </c>
      <c r="J59" s="48">
        <v>16.5</v>
      </c>
      <c r="K59" s="37"/>
      <c r="L59" s="37"/>
      <c r="M59" s="37"/>
      <c r="N59" s="37"/>
    </row>
    <row r="60" spans="1:14" ht="14.5">
      <c r="A60" s="54" t="s">
        <v>548</v>
      </c>
      <c r="B60" s="48">
        <v>15</v>
      </c>
      <c r="C60" s="48" t="s">
        <v>504</v>
      </c>
      <c r="D60" s="48">
        <v>18</v>
      </c>
      <c r="E60" s="48">
        <v>658</v>
      </c>
      <c r="F60" s="48" t="s">
        <v>504</v>
      </c>
      <c r="G60" s="49">
        <v>1172</v>
      </c>
      <c r="H60" s="48">
        <v>22.6</v>
      </c>
      <c r="I60" s="48">
        <v>15.3</v>
      </c>
      <c r="J60" s="48">
        <v>15.3</v>
      </c>
      <c r="K60" s="37"/>
      <c r="L60" s="37"/>
      <c r="M60" s="37"/>
      <c r="N60" s="37"/>
    </row>
    <row r="61" spans="1:14" ht="14.5">
      <c r="A61" s="53" t="s">
        <v>549</v>
      </c>
      <c r="B61" s="48">
        <v>7</v>
      </c>
      <c r="C61" s="48" t="s">
        <v>504</v>
      </c>
      <c r="D61" s="48">
        <v>4</v>
      </c>
      <c r="E61" s="48">
        <v>351</v>
      </c>
      <c r="F61" s="48" t="s">
        <v>504</v>
      </c>
      <c r="G61" s="48">
        <v>286</v>
      </c>
      <c r="H61" s="48">
        <v>20.9</v>
      </c>
      <c r="I61" s="48" t="s">
        <v>504</v>
      </c>
      <c r="J61" s="48">
        <v>13.7</v>
      </c>
      <c r="K61" s="37"/>
      <c r="L61" s="37"/>
      <c r="M61" s="37"/>
      <c r="N61" s="37"/>
    </row>
    <row r="62" spans="1:14" ht="14.5">
      <c r="A62" s="51" t="s">
        <v>550</v>
      </c>
      <c r="B62" s="52"/>
      <c r="C62" s="52"/>
      <c r="D62" s="52"/>
      <c r="E62" s="52"/>
      <c r="F62" s="52"/>
      <c r="G62" s="52"/>
      <c r="H62" s="52"/>
      <c r="I62" s="52"/>
      <c r="J62" s="52"/>
      <c r="K62" s="37"/>
      <c r="L62" s="37"/>
      <c r="M62" s="37"/>
      <c r="N62" s="37"/>
    </row>
    <row r="63" spans="1:14" ht="14.5">
      <c r="A63" s="53" t="s">
        <v>551</v>
      </c>
      <c r="B63" s="48">
        <v>23</v>
      </c>
      <c r="C63" s="48">
        <v>9</v>
      </c>
      <c r="D63" s="48">
        <v>18</v>
      </c>
      <c r="E63" s="49">
        <v>2347</v>
      </c>
      <c r="F63" s="49">
        <v>1183</v>
      </c>
      <c r="G63" s="49">
        <v>2437</v>
      </c>
      <c r="H63" s="48">
        <v>9.6</v>
      </c>
      <c r="I63" s="48">
        <v>7.6</v>
      </c>
      <c r="J63" s="48">
        <v>7.6</v>
      </c>
      <c r="K63" s="37"/>
      <c r="L63" s="37"/>
      <c r="M63" s="37"/>
      <c r="N63" s="37"/>
    </row>
    <row r="64" spans="1:14" ht="14.5">
      <c r="A64" s="53" t="s">
        <v>552</v>
      </c>
      <c r="B64" s="48">
        <v>20</v>
      </c>
      <c r="C64" s="48">
        <v>7</v>
      </c>
      <c r="D64" s="48">
        <v>14</v>
      </c>
      <c r="E64" s="49">
        <v>1364</v>
      </c>
      <c r="F64" s="48">
        <v>722</v>
      </c>
      <c r="G64" s="49">
        <v>1407</v>
      </c>
      <c r="H64" s="48">
        <v>14.9</v>
      </c>
      <c r="I64" s="48">
        <v>9.8000000000000007</v>
      </c>
      <c r="J64" s="48">
        <v>9.6999999999999993</v>
      </c>
      <c r="K64" s="37"/>
      <c r="L64" s="37"/>
      <c r="M64" s="37"/>
      <c r="N64" s="37"/>
    </row>
    <row r="65" spans="1:14" ht="14.5">
      <c r="A65" s="53" t="s">
        <v>553</v>
      </c>
      <c r="B65" s="48">
        <v>20</v>
      </c>
      <c r="C65" s="48">
        <v>11</v>
      </c>
      <c r="D65" s="48">
        <v>18</v>
      </c>
      <c r="E65" s="49">
        <v>1534</v>
      </c>
      <c r="F65" s="48">
        <v>983</v>
      </c>
      <c r="G65" s="49">
        <v>1438</v>
      </c>
      <c r="H65" s="48">
        <v>13.2</v>
      </c>
      <c r="I65" s="48">
        <v>11.4</v>
      </c>
      <c r="J65" s="48">
        <v>12.8</v>
      </c>
      <c r="K65" s="37"/>
      <c r="L65" s="37"/>
      <c r="M65" s="37"/>
      <c r="N65" s="37"/>
    </row>
    <row r="66" spans="1:14" ht="14.5">
      <c r="A66" s="53" t="s">
        <v>554</v>
      </c>
      <c r="B66" s="48">
        <v>25</v>
      </c>
      <c r="C66" s="48">
        <v>23</v>
      </c>
      <c r="D66" s="48">
        <v>23</v>
      </c>
      <c r="E66" s="49">
        <v>1999</v>
      </c>
      <c r="F66" s="49">
        <v>1319</v>
      </c>
      <c r="G66" s="49">
        <v>2151</v>
      </c>
      <c r="H66" s="48">
        <v>12.4</v>
      </c>
      <c r="I66" s="48">
        <v>17.3</v>
      </c>
      <c r="J66" s="48">
        <v>10.8</v>
      </c>
      <c r="K66" s="37"/>
      <c r="L66" s="37"/>
      <c r="M66" s="37"/>
      <c r="N66" s="37"/>
    </row>
    <row r="67" spans="1:14" ht="14.5">
      <c r="A67" s="53" t="s">
        <v>555</v>
      </c>
      <c r="B67" s="48">
        <v>21</v>
      </c>
      <c r="C67" s="48">
        <v>15</v>
      </c>
      <c r="D67" s="48">
        <v>19</v>
      </c>
      <c r="E67" s="49">
        <v>1545</v>
      </c>
      <c r="F67" s="49">
        <v>1174</v>
      </c>
      <c r="G67" s="49">
        <v>1468</v>
      </c>
      <c r="H67" s="48">
        <v>13.5</v>
      </c>
      <c r="I67" s="48">
        <v>12.8</v>
      </c>
      <c r="J67" s="48">
        <v>13.2</v>
      </c>
      <c r="K67" s="37"/>
      <c r="L67" s="37"/>
      <c r="M67" s="37"/>
      <c r="N67" s="37"/>
    </row>
    <row r="68" spans="1:14" ht="14.5">
      <c r="A68" s="53" t="s">
        <v>556</v>
      </c>
      <c r="B68" s="48">
        <v>21</v>
      </c>
      <c r="C68" s="48">
        <v>13</v>
      </c>
      <c r="D68" s="48">
        <v>21</v>
      </c>
      <c r="E68" s="49">
        <v>1377</v>
      </c>
      <c r="F68" s="48">
        <v>869</v>
      </c>
      <c r="G68" s="49">
        <v>1345</v>
      </c>
      <c r="H68" s="48">
        <v>15.3</v>
      </c>
      <c r="I68" s="48">
        <v>14.6</v>
      </c>
      <c r="J68" s="48">
        <v>15.2</v>
      </c>
      <c r="K68" s="37"/>
      <c r="L68" s="37"/>
      <c r="M68" s="37"/>
      <c r="N68" s="37"/>
    </row>
    <row r="69" spans="1:14" ht="14.5">
      <c r="A69" s="53" t="s">
        <v>557</v>
      </c>
      <c r="B69" s="48">
        <v>26</v>
      </c>
      <c r="C69" s="48">
        <v>17</v>
      </c>
      <c r="D69" s="48">
        <v>24</v>
      </c>
      <c r="E69" s="49">
        <v>1182</v>
      </c>
      <c r="F69" s="49">
        <v>1161</v>
      </c>
      <c r="G69" s="49">
        <v>1534</v>
      </c>
      <c r="H69" s="48">
        <v>22</v>
      </c>
      <c r="I69" s="48">
        <v>14.7</v>
      </c>
      <c r="J69" s="48">
        <v>15.5</v>
      </c>
      <c r="K69" s="37"/>
      <c r="L69" s="37"/>
      <c r="M69" s="37"/>
      <c r="N69" s="37"/>
    </row>
    <row r="70" spans="1:14" ht="14.5">
      <c r="A70" s="51" t="s">
        <v>558</v>
      </c>
      <c r="B70" s="52"/>
      <c r="C70" s="52"/>
      <c r="D70" s="52"/>
      <c r="E70" s="52"/>
      <c r="F70" s="52"/>
      <c r="G70" s="52"/>
      <c r="H70" s="52"/>
      <c r="I70" s="52"/>
      <c r="J70" s="52"/>
      <c r="K70" s="37"/>
      <c r="L70" s="37"/>
      <c r="M70" s="37"/>
      <c r="N70" s="37"/>
    </row>
    <row r="71" spans="1:14" ht="14.5">
      <c r="A71" s="53" t="s">
        <v>559</v>
      </c>
      <c r="B71" s="48">
        <v>10</v>
      </c>
      <c r="C71" s="48">
        <v>3</v>
      </c>
      <c r="D71" s="48">
        <v>10</v>
      </c>
      <c r="E71" s="49">
        <v>1136</v>
      </c>
      <c r="F71" s="48">
        <v>431</v>
      </c>
      <c r="G71" s="49">
        <v>1478</v>
      </c>
      <c r="H71" s="48">
        <v>8.6</v>
      </c>
      <c r="I71" s="48">
        <v>6.1</v>
      </c>
      <c r="J71" s="48">
        <v>6.6</v>
      </c>
      <c r="K71" s="37"/>
      <c r="L71" s="37"/>
      <c r="M71" s="37"/>
      <c r="N71" s="37"/>
    </row>
    <row r="72" spans="1:14" ht="14.5">
      <c r="A72" s="53" t="s">
        <v>560</v>
      </c>
      <c r="B72" s="48">
        <v>25</v>
      </c>
      <c r="C72" s="48">
        <v>13</v>
      </c>
      <c r="D72" s="48">
        <v>23</v>
      </c>
      <c r="E72" s="49">
        <v>2717</v>
      </c>
      <c r="F72" s="49">
        <v>1420</v>
      </c>
      <c r="G72" s="49">
        <v>2690</v>
      </c>
      <c r="H72" s="48">
        <v>9.3000000000000007</v>
      </c>
      <c r="I72" s="48">
        <v>9.1999999999999993</v>
      </c>
      <c r="J72" s="48">
        <v>8.4</v>
      </c>
      <c r="K72" s="37"/>
      <c r="L72" s="37"/>
      <c r="M72" s="37"/>
      <c r="N72" s="37"/>
    </row>
    <row r="73" spans="1:14" ht="14.5">
      <c r="A73" s="53" t="s">
        <v>561</v>
      </c>
      <c r="B73" s="48">
        <v>30</v>
      </c>
      <c r="C73" s="48">
        <v>24</v>
      </c>
      <c r="D73" s="48">
        <v>23</v>
      </c>
      <c r="E73" s="49">
        <v>2569</v>
      </c>
      <c r="F73" s="49">
        <v>2212</v>
      </c>
      <c r="G73" s="49">
        <v>2472</v>
      </c>
      <c r="H73" s="48">
        <v>11.6</v>
      </c>
      <c r="I73" s="48">
        <v>10.6</v>
      </c>
      <c r="J73" s="48">
        <v>9.4</v>
      </c>
      <c r="K73" s="37"/>
      <c r="L73" s="37"/>
      <c r="M73" s="37"/>
      <c r="N73" s="37"/>
    </row>
    <row r="74" spans="1:14" ht="14.5">
      <c r="A74" s="53" t="s">
        <v>562</v>
      </c>
      <c r="B74" s="48">
        <v>28</v>
      </c>
      <c r="C74" s="48">
        <v>15</v>
      </c>
      <c r="D74" s="48">
        <v>26</v>
      </c>
      <c r="E74" s="49">
        <v>1884</v>
      </c>
      <c r="F74" s="48">
        <v>955</v>
      </c>
      <c r="G74" s="49">
        <v>1943</v>
      </c>
      <c r="H74" s="48">
        <v>14.8</v>
      </c>
      <c r="I74" s="48">
        <v>15.7</v>
      </c>
      <c r="J74" s="48">
        <v>13.5</v>
      </c>
      <c r="K74" s="37"/>
      <c r="L74" s="37"/>
      <c r="M74" s="37"/>
      <c r="N74" s="37"/>
    </row>
    <row r="75" spans="1:14" ht="14.5">
      <c r="A75" s="53" t="s">
        <v>563</v>
      </c>
      <c r="B75" s="48">
        <v>18</v>
      </c>
      <c r="C75" s="48">
        <v>17</v>
      </c>
      <c r="D75" s="48">
        <v>18</v>
      </c>
      <c r="E75" s="48">
        <v>837</v>
      </c>
      <c r="F75" s="48">
        <v>847</v>
      </c>
      <c r="G75" s="49">
        <v>1170</v>
      </c>
      <c r="H75" s="48">
        <v>21.9</v>
      </c>
      <c r="I75" s="48">
        <v>20.100000000000001</v>
      </c>
      <c r="J75" s="48">
        <v>15.4</v>
      </c>
      <c r="K75" s="37"/>
      <c r="L75" s="37"/>
      <c r="M75" s="37"/>
      <c r="N75" s="37"/>
    </row>
    <row r="76" spans="1:14" ht="14.5">
      <c r="A76" s="53" t="s">
        <v>564</v>
      </c>
      <c r="B76" s="48">
        <v>45</v>
      </c>
      <c r="C76" s="48">
        <v>24</v>
      </c>
      <c r="D76" s="48">
        <v>38</v>
      </c>
      <c r="E76" s="49">
        <v>2207</v>
      </c>
      <c r="F76" s="49">
        <v>1546</v>
      </c>
      <c r="G76" s="49">
        <v>2029</v>
      </c>
      <c r="H76" s="48">
        <v>20.2</v>
      </c>
      <c r="I76" s="48">
        <v>15.3</v>
      </c>
      <c r="J76" s="48">
        <v>18.5</v>
      </c>
      <c r="K76" s="37"/>
      <c r="L76" s="37"/>
      <c r="M76" s="37"/>
      <c r="N76" s="37"/>
    </row>
    <row r="77" spans="1:14" ht="14.5">
      <c r="A77" s="51" t="s">
        <v>565</v>
      </c>
      <c r="B77" s="52"/>
      <c r="C77" s="52"/>
      <c r="D77" s="52"/>
      <c r="E77" s="52"/>
      <c r="F77" s="52"/>
      <c r="G77" s="52"/>
      <c r="H77" s="52"/>
      <c r="I77" s="52"/>
      <c r="J77" s="52"/>
      <c r="K77" s="37"/>
      <c r="L77" s="37"/>
      <c r="M77" s="37"/>
      <c r="N77" s="37"/>
    </row>
    <row r="78" spans="1:14" ht="14.5">
      <c r="A78" s="53" t="s">
        <v>566</v>
      </c>
      <c r="B78" s="48">
        <v>119</v>
      </c>
      <c r="C78" s="48">
        <v>75</v>
      </c>
      <c r="D78" s="48">
        <v>107</v>
      </c>
      <c r="E78" s="49">
        <v>8599</v>
      </c>
      <c r="F78" s="49">
        <v>5614</v>
      </c>
      <c r="G78" s="49">
        <v>9259</v>
      </c>
      <c r="H78" s="48">
        <v>13.9</v>
      </c>
      <c r="I78" s="48">
        <v>13.4</v>
      </c>
      <c r="J78" s="48">
        <v>11.6</v>
      </c>
      <c r="K78" s="37"/>
      <c r="L78" s="37"/>
      <c r="M78" s="37"/>
      <c r="N78" s="37"/>
    </row>
    <row r="79" spans="1:14" ht="14.5">
      <c r="A79" s="54" t="s">
        <v>567</v>
      </c>
      <c r="B79" s="48">
        <v>72</v>
      </c>
      <c r="C79" s="48">
        <v>37</v>
      </c>
      <c r="D79" s="48">
        <v>54</v>
      </c>
      <c r="E79" s="49">
        <v>5433</v>
      </c>
      <c r="F79" s="49">
        <v>3172</v>
      </c>
      <c r="G79" s="49">
        <v>4673</v>
      </c>
      <c r="H79" s="48">
        <v>13.2</v>
      </c>
      <c r="I79" s="48">
        <v>11.8</v>
      </c>
      <c r="J79" s="48">
        <v>11.6</v>
      </c>
      <c r="K79" s="37"/>
      <c r="L79" s="37"/>
      <c r="M79" s="37"/>
      <c r="N79" s="37"/>
    </row>
    <row r="80" spans="1:14" ht="14.5">
      <c r="A80" s="54" t="s">
        <v>568</v>
      </c>
      <c r="B80" s="48">
        <v>47</v>
      </c>
      <c r="C80" s="48">
        <v>38</v>
      </c>
      <c r="D80" s="48">
        <v>53</v>
      </c>
      <c r="E80" s="49">
        <v>3131</v>
      </c>
      <c r="F80" s="49">
        <v>2428</v>
      </c>
      <c r="G80" s="49">
        <v>4513</v>
      </c>
      <c r="H80" s="48">
        <v>15.1</v>
      </c>
      <c r="I80" s="48">
        <v>15.5</v>
      </c>
      <c r="J80" s="48">
        <v>11.7</v>
      </c>
      <c r="K80" s="37"/>
      <c r="L80" s="37"/>
      <c r="M80" s="37"/>
      <c r="N80" s="37"/>
    </row>
    <row r="81" spans="1:14" ht="14.5">
      <c r="A81" s="54" t="s">
        <v>569</v>
      </c>
      <c r="B81" s="48" t="s">
        <v>504</v>
      </c>
      <c r="C81" s="48" t="s">
        <v>504</v>
      </c>
      <c r="D81" s="48" t="s">
        <v>504</v>
      </c>
      <c r="E81" s="48" t="s">
        <v>504</v>
      </c>
      <c r="F81" s="48" t="s">
        <v>504</v>
      </c>
      <c r="G81" s="48" t="s">
        <v>504</v>
      </c>
      <c r="H81" s="48" t="s">
        <v>504</v>
      </c>
      <c r="I81" s="48" t="s">
        <v>504</v>
      </c>
      <c r="J81" s="48" t="s">
        <v>504</v>
      </c>
      <c r="K81" s="37"/>
      <c r="L81" s="37"/>
      <c r="M81" s="37"/>
      <c r="N81" s="37"/>
    </row>
    <row r="82" spans="1:14" ht="14.5">
      <c r="A82" s="53" t="s">
        <v>570</v>
      </c>
      <c r="B82" s="48">
        <v>36</v>
      </c>
      <c r="C82" s="48">
        <v>20</v>
      </c>
      <c r="D82" s="48">
        <v>30</v>
      </c>
      <c r="E82" s="49">
        <v>2750</v>
      </c>
      <c r="F82" s="49">
        <v>1797</v>
      </c>
      <c r="G82" s="49">
        <v>2522</v>
      </c>
      <c r="H82" s="48">
        <v>13.2</v>
      </c>
      <c r="I82" s="48">
        <v>11</v>
      </c>
      <c r="J82" s="48">
        <v>11.9</v>
      </c>
      <c r="K82" s="37"/>
      <c r="L82" s="37"/>
      <c r="M82" s="37"/>
      <c r="N82" s="37"/>
    </row>
    <row r="83" spans="1:14" ht="14.5">
      <c r="A83" s="54" t="s">
        <v>571</v>
      </c>
      <c r="B83" s="48" t="s">
        <v>504</v>
      </c>
      <c r="C83" s="48" t="s">
        <v>504</v>
      </c>
      <c r="D83" s="48">
        <v>3</v>
      </c>
      <c r="E83" s="48" t="s">
        <v>504</v>
      </c>
      <c r="F83" s="48" t="s">
        <v>504</v>
      </c>
      <c r="G83" s="48">
        <v>257</v>
      </c>
      <c r="H83" s="48" t="s">
        <v>504</v>
      </c>
      <c r="I83" s="48" t="s">
        <v>504</v>
      </c>
      <c r="J83" s="48">
        <v>10.3</v>
      </c>
      <c r="K83" s="37"/>
      <c r="L83" s="37"/>
      <c r="M83" s="37"/>
      <c r="N83" s="37"/>
    </row>
    <row r="84" spans="1:14" ht="14.5">
      <c r="A84" s="54" t="s">
        <v>572</v>
      </c>
      <c r="B84" s="48">
        <v>15</v>
      </c>
      <c r="C84" s="48">
        <v>9</v>
      </c>
      <c r="D84" s="48">
        <v>10</v>
      </c>
      <c r="E84" s="49">
        <v>1016</v>
      </c>
      <c r="F84" s="48">
        <v>652</v>
      </c>
      <c r="G84" s="48">
        <v>773</v>
      </c>
      <c r="H84" s="48">
        <v>15.1</v>
      </c>
      <c r="I84" s="48">
        <v>13.3</v>
      </c>
      <c r="J84" s="48">
        <v>13.1</v>
      </c>
      <c r="K84" s="37"/>
      <c r="L84" s="37"/>
      <c r="M84" s="37"/>
      <c r="N84" s="37"/>
    </row>
    <row r="85" spans="1:14" ht="14.5">
      <c r="A85" s="54" t="s">
        <v>573</v>
      </c>
      <c r="B85" s="48">
        <v>18</v>
      </c>
      <c r="C85" s="48">
        <v>10</v>
      </c>
      <c r="D85" s="48">
        <v>17</v>
      </c>
      <c r="E85" s="49">
        <v>1553</v>
      </c>
      <c r="F85" s="49">
        <v>1065</v>
      </c>
      <c r="G85" s="49">
        <v>1493</v>
      </c>
      <c r="H85" s="48">
        <v>11.6</v>
      </c>
      <c r="I85" s="48">
        <v>9.6</v>
      </c>
      <c r="J85" s="48">
        <v>11.6</v>
      </c>
      <c r="K85" s="37"/>
      <c r="L85" s="37"/>
      <c r="M85" s="37"/>
      <c r="N85" s="37"/>
    </row>
    <row r="86" spans="1:14" ht="14.5">
      <c r="A86" s="51" t="s">
        <v>574</v>
      </c>
      <c r="B86" s="52"/>
      <c r="C86" s="52"/>
      <c r="D86" s="52"/>
      <c r="E86" s="52"/>
      <c r="F86" s="52"/>
      <c r="G86" s="52"/>
      <c r="H86" s="52"/>
      <c r="I86" s="52"/>
      <c r="J86" s="52"/>
      <c r="K86" s="37"/>
      <c r="L86" s="37"/>
      <c r="M86" s="37"/>
      <c r="N86" s="37"/>
    </row>
    <row r="87" spans="1:14" ht="14.5">
      <c r="A87" s="53" t="s">
        <v>575</v>
      </c>
      <c r="B87" s="48">
        <v>125</v>
      </c>
      <c r="C87" s="48">
        <v>75</v>
      </c>
      <c r="D87" s="48">
        <v>106</v>
      </c>
      <c r="E87" s="49">
        <v>9342</v>
      </c>
      <c r="F87" s="49">
        <v>6126</v>
      </c>
      <c r="G87" s="49">
        <v>8912</v>
      </c>
      <c r="H87" s="48">
        <v>13.4</v>
      </c>
      <c r="I87" s="48">
        <v>12.2</v>
      </c>
      <c r="J87" s="48">
        <v>11.9</v>
      </c>
      <c r="K87" s="37"/>
      <c r="L87" s="37"/>
      <c r="M87" s="37"/>
      <c r="N87" s="37"/>
    </row>
    <row r="88" spans="1:14" ht="14.5">
      <c r="A88" s="53" t="s">
        <v>576</v>
      </c>
      <c r="B88" s="48">
        <v>24</v>
      </c>
      <c r="C88" s="48">
        <v>14</v>
      </c>
      <c r="D88" s="48">
        <v>24</v>
      </c>
      <c r="E88" s="49">
        <v>1584</v>
      </c>
      <c r="F88" s="48">
        <v>966</v>
      </c>
      <c r="G88" s="49">
        <v>2256</v>
      </c>
      <c r="H88" s="48">
        <v>15</v>
      </c>
      <c r="I88" s="48">
        <v>14.6</v>
      </c>
      <c r="J88" s="48">
        <v>10.5</v>
      </c>
      <c r="K88" s="37"/>
      <c r="L88" s="37"/>
      <c r="M88" s="37"/>
      <c r="N88" s="37"/>
    </row>
    <row r="89" spans="1:14" ht="14.5">
      <c r="A89" s="53" t="s">
        <v>577</v>
      </c>
      <c r="B89" s="48" t="s">
        <v>504</v>
      </c>
      <c r="C89" s="48" t="s">
        <v>504</v>
      </c>
      <c r="D89" s="48">
        <v>5</v>
      </c>
      <c r="E89" s="48" t="s">
        <v>504</v>
      </c>
      <c r="F89" s="48" t="s">
        <v>504</v>
      </c>
      <c r="G89" s="48">
        <v>358</v>
      </c>
      <c r="H89" s="48" t="s">
        <v>504</v>
      </c>
      <c r="I89" s="48" t="s">
        <v>504</v>
      </c>
      <c r="J89" s="48">
        <v>13.2</v>
      </c>
      <c r="K89" s="37"/>
      <c r="L89" s="37"/>
      <c r="M89" s="37"/>
      <c r="N89" s="37"/>
    </row>
    <row r="90" spans="1:14" ht="14.5">
      <c r="A90" s="53" t="s">
        <v>522</v>
      </c>
      <c r="B90" s="48" t="s">
        <v>504</v>
      </c>
      <c r="C90" s="48" t="s">
        <v>504</v>
      </c>
      <c r="D90" s="48">
        <v>3</v>
      </c>
      <c r="E90" s="48" t="s">
        <v>504</v>
      </c>
      <c r="F90" s="48" t="s">
        <v>504</v>
      </c>
      <c r="G90" s="48">
        <v>256</v>
      </c>
      <c r="H90" s="48" t="s">
        <v>504</v>
      </c>
      <c r="I90" s="48" t="s">
        <v>504</v>
      </c>
      <c r="J90" s="48">
        <v>10.7</v>
      </c>
      <c r="K90" s="37"/>
      <c r="L90" s="37"/>
      <c r="M90" s="37"/>
      <c r="N90" s="37"/>
    </row>
    <row r="91" spans="1:14" ht="14.5">
      <c r="A91" s="51" t="s">
        <v>578</v>
      </c>
      <c r="B91" s="52"/>
      <c r="C91" s="52"/>
      <c r="D91" s="52"/>
      <c r="E91" s="52"/>
      <c r="F91" s="52"/>
      <c r="G91" s="52"/>
      <c r="H91" s="52"/>
      <c r="I91" s="52"/>
      <c r="J91" s="52"/>
      <c r="K91" s="37"/>
      <c r="L91" s="37"/>
      <c r="M91" s="37"/>
      <c r="N91" s="37"/>
    </row>
    <row r="92" spans="1:14" ht="14.5">
      <c r="A92" s="53" t="s">
        <v>575</v>
      </c>
      <c r="B92" s="48">
        <v>135</v>
      </c>
      <c r="C92" s="48">
        <v>79</v>
      </c>
      <c r="D92" s="48">
        <v>109</v>
      </c>
      <c r="E92" s="49">
        <v>9936</v>
      </c>
      <c r="F92" s="49">
        <v>6396</v>
      </c>
      <c r="G92" s="49">
        <v>9255</v>
      </c>
      <c r="H92" s="48">
        <v>13.6</v>
      </c>
      <c r="I92" s="48">
        <v>12.4</v>
      </c>
      <c r="J92" s="48">
        <v>11.7</v>
      </c>
      <c r="K92" s="37"/>
      <c r="L92" s="37"/>
      <c r="M92" s="37"/>
      <c r="N92" s="37"/>
    </row>
    <row r="93" spans="1:14" ht="14.5">
      <c r="A93" s="53" t="s">
        <v>576</v>
      </c>
      <c r="B93" s="48">
        <v>13</v>
      </c>
      <c r="C93" s="48">
        <v>10</v>
      </c>
      <c r="D93" s="48">
        <v>16</v>
      </c>
      <c r="E93" s="48">
        <v>811</v>
      </c>
      <c r="F93" s="48">
        <v>625</v>
      </c>
      <c r="G93" s="49">
        <v>1229</v>
      </c>
      <c r="H93" s="48">
        <v>16</v>
      </c>
      <c r="I93" s="48">
        <v>15.6</v>
      </c>
      <c r="J93" s="48">
        <v>13.3</v>
      </c>
      <c r="K93" s="37"/>
      <c r="L93" s="37"/>
      <c r="M93" s="37"/>
      <c r="N93" s="37"/>
    </row>
    <row r="94" spans="1:14" ht="14.5">
      <c r="A94" s="53" t="s">
        <v>577</v>
      </c>
      <c r="B94" s="48" t="s">
        <v>504</v>
      </c>
      <c r="C94" s="48" t="s">
        <v>504</v>
      </c>
      <c r="D94" s="48" t="s">
        <v>504</v>
      </c>
      <c r="E94" s="48" t="s">
        <v>504</v>
      </c>
      <c r="F94" s="48" t="s">
        <v>504</v>
      </c>
      <c r="G94" s="48" t="s">
        <v>504</v>
      </c>
      <c r="H94" s="48" t="s">
        <v>504</v>
      </c>
      <c r="I94" s="48" t="s">
        <v>504</v>
      </c>
      <c r="J94" s="48" t="s">
        <v>504</v>
      </c>
      <c r="K94" s="37"/>
      <c r="L94" s="37"/>
      <c r="M94" s="37"/>
      <c r="N94" s="37"/>
    </row>
    <row r="95" spans="1:14" ht="14.5">
      <c r="A95" s="53" t="s">
        <v>522</v>
      </c>
      <c r="B95" s="48">
        <v>6</v>
      </c>
      <c r="C95" s="48">
        <v>4</v>
      </c>
      <c r="D95" s="48">
        <v>9</v>
      </c>
      <c r="E95" s="48">
        <v>473</v>
      </c>
      <c r="F95" s="48">
        <v>328</v>
      </c>
      <c r="G95" s="49">
        <v>1110</v>
      </c>
      <c r="H95" s="48">
        <v>12.3</v>
      </c>
      <c r="I95" s="48">
        <v>13.5</v>
      </c>
      <c r="J95" s="48">
        <v>8.5</v>
      </c>
      <c r="K95" s="37"/>
      <c r="L95" s="37"/>
      <c r="M95" s="37"/>
      <c r="N95" s="37"/>
    </row>
    <row r="96" spans="1:14" ht="14.5">
      <c r="A96" s="51" t="s">
        <v>579</v>
      </c>
      <c r="B96" s="52"/>
      <c r="C96" s="52"/>
      <c r="D96" s="52"/>
      <c r="E96" s="52"/>
      <c r="F96" s="52"/>
      <c r="G96" s="52"/>
      <c r="H96" s="52"/>
      <c r="I96" s="52"/>
      <c r="J96" s="52"/>
      <c r="K96" s="37"/>
      <c r="L96" s="37"/>
      <c r="M96" s="37"/>
      <c r="N96" s="37"/>
    </row>
    <row r="97" spans="1:14" ht="14.5">
      <c r="A97" s="54">
        <v>1</v>
      </c>
      <c r="B97" s="48">
        <v>101</v>
      </c>
      <c r="C97" s="48">
        <v>57</v>
      </c>
      <c r="D97" s="48">
        <v>85</v>
      </c>
      <c r="E97" s="49">
        <v>7826</v>
      </c>
      <c r="F97" s="49">
        <v>4698</v>
      </c>
      <c r="G97" s="49">
        <v>7760</v>
      </c>
      <c r="H97" s="48">
        <v>13</v>
      </c>
      <c r="I97" s="48">
        <v>12</v>
      </c>
      <c r="J97" s="48">
        <v>11</v>
      </c>
      <c r="K97" s="37"/>
      <c r="L97" s="37"/>
      <c r="M97" s="37"/>
      <c r="N97" s="37"/>
    </row>
    <row r="98" spans="1:14" ht="14.5">
      <c r="A98" s="53" t="s">
        <v>580</v>
      </c>
      <c r="B98" s="48">
        <v>31</v>
      </c>
      <c r="C98" s="48">
        <v>23</v>
      </c>
      <c r="D98" s="48">
        <v>26</v>
      </c>
      <c r="E98" s="49">
        <v>2133</v>
      </c>
      <c r="F98" s="49">
        <v>1596</v>
      </c>
      <c r="G98" s="49">
        <v>2195</v>
      </c>
      <c r="H98" s="48">
        <v>14.4</v>
      </c>
      <c r="I98" s="48">
        <v>14.3</v>
      </c>
      <c r="J98" s="48">
        <v>11.9</v>
      </c>
      <c r="K98" s="37"/>
      <c r="L98" s="37"/>
      <c r="M98" s="37"/>
      <c r="N98" s="37"/>
    </row>
    <row r="99" spans="1:14" ht="14.5">
      <c r="A99" s="53" t="s">
        <v>581</v>
      </c>
      <c r="B99" s="48">
        <v>7</v>
      </c>
      <c r="C99" s="48">
        <v>7</v>
      </c>
      <c r="D99" s="48">
        <v>12</v>
      </c>
      <c r="E99" s="48">
        <v>454</v>
      </c>
      <c r="F99" s="48">
        <v>454</v>
      </c>
      <c r="G99" s="48">
        <v>686</v>
      </c>
      <c r="H99" s="48">
        <v>16.399999999999999</v>
      </c>
      <c r="I99" s="48">
        <v>15.1</v>
      </c>
      <c r="J99" s="48">
        <v>17.2</v>
      </c>
      <c r="K99" s="37"/>
      <c r="L99" s="37"/>
      <c r="M99" s="37"/>
      <c r="N99" s="37"/>
    </row>
    <row r="100" spans="1:14" ht="14.5">
      <c r="A100" s="53" t="s">
        <v>582</v>
      </c>
      <c r="B100" s="48">
        <v>6</v>
      </c>
      <c r="C100" s="48">
        <v>5</v>
      </c>
      <c r="D100" s="48">
        <v>8</v>
      </c>
      <c r="E100" s="48">
        <v>394</v>
      </c>
      <c r="F100" s="48">
        <v>336</v>
      </c>
      <c r="G100" s="48">
        <v>530</v>
      </c>
      <c r="H100" s="48">
        <v>14.7</v>
      </c>
      <c r="I100" s="48">
        <v>14.8</v>
      </c>
      <c r="J100" s="48">
        <v>14.5</v>
      </c>
      <c r="K100" s="37"/>
      <c r="L100" s="37"/>
      <c r="M100" s="37"/>
      <c r="N100" s="37"/>
    </row>
    <row r="101" spans="1:14" ht="14.5">
      <c r="A101" s="53" t="s">
        <v>583</v>
      </c>
      <c r="B101" s="48">
        <v>10</v>
      </c>
      <c r="C101" s="48" t="s">
        <v>504</v>
      </c>
      <c r="D101" s="48">
        <v>6</v>
      </c>
      <c r="E101" s="48">
        <v>507</v>
      </c>
      <c r="F101" s="48" t="s">
        <v>504</v>
      </c>
      <c r="G101" s="48">
        <v>537</v>
      </c>
      <c r="H101" s="48">
        <v>20.5</v>
      </c>
      <c r="I101" s="48" t="s">
        <v>504</v>
      </c>
      <c r="J101" s="48">
        <v>12</v>
      </c>
      <c r="K101" s="37"/>
      <c r="L101" s="37"/>
      <c r="M101" s="37"/>
      <c r="N101" s="37"/>
    </row>
    <row r="102" spans="1:14" ht="14.5">
      <c r="A102" s="53" t="s">
        <v>584</v>
      </c>
      <c r="B102" s="48" t="s">
        <v>504</v>
      </c>
      <c r="C102" s="48" t="s">
        <v>504</v>
      </c>
      <c r="D102" s="48" t="s">
        <v>504</v>
      </c>
      <c r="E102" s="48" t="s">
        <v>504</v>
      </c>
      <c r="F102" s="48" t="s">
        <v>504</v>
      </c>
      <c r="G102" s="48" t="s">
        <v>504</v>
      </c>
      <c r="H102" s="48" t="s">
        <v>504</v>
      </c>
      <c r="I102" s="48" t="s">
        <v>504</v>
      </c>
      <c r="J102" s="48" t="s">
        <v>504</v>
      </c>
      <c r="K102" s="37"/>
      <c r="L102" s="37"/>
      <c r="M102" s="37"/>
      <c r="N102" s="37"/>
    </row>
    <row r="103" spans="1:14" ht="14.5">
      <c r="A103" s="51" t="s">
        <v>585</v>
      </c>
      <c r="B103" s="52"/>
      <c r="C103" s="52"/>
      <c r="D103" s="52"/>
      <c r="E103" s="52"/>
      <c r="F103" s="52"/>
      <c r="G103" s="52"/>
      <c r="H103" s="52"/>
      <c r="I103" s="52"/>
      <c r="J103" s="52"/>
      <c r="K103" s="37"/>
      <c r="L103" s="37"/>
      <c r="M103" s="37"/>
      <c r="N103" s="37"/>
    </row>
    <row r="104" spans="1:14" ht="14.5">
      <c r="A104" s="53" t="s">
        <v>586</v>
      </c>
      <c r="B104" s="48">
        <v>81</v>
      </c>
      <c r="C104" s="48">
        <v>49</v>
      </c>
      <c r="D104" s="48">
        <v>58</v>
      </c>
      <c r="E104" s="49">
        <v>5864</v>
      </c>
      <c r="F104" s="49">
        <v>3566</v>
      </c>
      <c r="G104" s="49">
        <v>4371</v>
      </c>
      <c r="H104" s="48">
        <v>13.9</v>
      </c>
      <c r="I104" s="48">
        <v>13.7</v>
      </c>
      <c r="J104" s="48">
        <v>13.4</v>
      </c>
      <c r="K104" s="37"/>
      <c r="L104" s="37"/>
      <c r="M104" s="37"/>
      <c r="N104" s="37"/>
    </row>
    <row r="105" spans="1:14" ht="14.5">
      <c r="A105" s="53" t="s">
        <v>587</v>
      </c>
      <c r="B105" s="48">
        <v>36</v>
      </c>
      <c r="C105" s="48">
        <v>25</v>
      </c>
      <c r="D105" s="48">
        <v>32</v>
      </c>
      <c r="E105" s="49">
        <v>2289</v>
      </c>
      <c r="F105" s="49">
        <v>1878</v>
      </c>
      <c r="G105" s="49">
        <v>2827</v>
      </c>
      <c r="H105" s="48">
        <v>15.6</v>
      </c>
      <c r="I105" s="48">
        <v>13.5</v>
      </c>
      <c r="J105" s="48">
        <v>11.3</v>
      </c>
      <c r="K105" s="37"/>
      <c r="L105" s="37"/>
      <c r="M105" s="37"/>
      <c r="N105" s="37"/>
    </row>
    <row r="106" spans="1:14" ht="14.5">
      <c r="A106" s="53" t="s">
        <v>588</v>
      </c>
      <c r="B106" s="48">
        <v>9</v>
      </c>
      <c r="C106" s="48">
        <v>5</v>
      </c>
      <c r="D106" s="48">
        <v>18</v>
      </c>
      <c r="E106" s="48">
        <v>812</v>
      </c>
      <c r="F106" s="48">
        <v>467</v>
      </c>
      <c r="G106" s="49">
        <v>1855</v>
      </c>
      <c r="H106" s="48">
        <v>11.1</v>
      </c>
      <c r="I106" s="48">
        <v>9.8000000000000007</v>
      </c>
      <c r="J106" s="48">
        <v>9.6999999999999993</v>
      </c>
      <c r="K106" s="37"/>
      <c r="L106" s="37"/>
      <c r="M106" s="37"/>
      <c r="N106" s="37"/>
    </row>
    <row r="107" spans="1:14" ht="14.5">
      <c r="A107" s="53" t="s">
        <v>589</v>
      </c>
      <c r="B107" s="48" t="s">
        <v>504</v>
      </c>
      <c r="C107" s="48">
        <v>4</v>
      </c>
      <c r="D107" s="48">
        <v>9</v>
      </c>
      <c r="E107" s="48" t="s">
        <v>504</v>
      </c>
      <c r="F107" s="48">
        <v>312</v>
      </c>
      <c r="G107" s="48">
        <v>967</v>
      </c>
      <c r="H107" s="48" t="s">
        <v>504</v>
      </c>
      <c r="I107" s="48">
        <v>12.4</v>
      </c>
      <c r="J107" s="48">
        <v>8.9</v>
      </c>
      <c r="K107" s="37"/>
      <c r="L107" s="37"/>
      <c r="M107" s="37"/>
      <c r="N107" s="37"/>
    </row>
    <row r="108" spans="1:14" ht="14.5">
      <c r="A108" s="53" t="s">
        <v>590</v>
      </c>
      <c r="B108" s="48">
        <v>20</v>
      </c>
      <c r="C108" s="48">
        <v>3</v>
      </c>
      <c r="D108" s="48">
        <v>10</v>
      </c>
      <c r="E108" s="49">
        <v>1854</v>
      </c>
      <c r="F108" s="48">
        <v>586</v>
      </c>
      <c r="G108" s="49">
        <v>1058</v>
      </c>
      <c r="H108" s="48">
        <v>10.8</v>
      </c>
      <c r="I108" s="48">
        <v>5.3</v>
      </c>
      <c r="J108" s="48">
        <v>9</v>
      </c>
      <c r="K108" s="37"/>
      <c r="L108" s="37"/>
      <c r="M108" s="37"/>
      <c r="N108" s="37"/>
    </row>
    <row r="109" spans="1:14" ht="14.5">
      <c r="A109" s="53" t="s">
        <v>591</v>
      </c>
      <c r="B109" s="48">
        <v>4</v>
      </c>
      <c r="C109" s="48">
        <v>5</v>
      </c>
      <c r="D109" s="48">
        <v>5</v>
      </c>
      <c r="E109" s="48">
        <v>194</v>
      </c>
      <c r="F109" s="48">
        <v>311</v>
      </c>
      <c r="G109" s="48">
        <v>347</v>
      </c>
      <c r="H109" s="48">
        <v>18.3</v>
      </c>
      <c r="I109" s="48">
        <v>17</v>
      </c>
      <c r="J109" s="48">
        <v>15.6</v>
      </c>
      <c r="K109" s="37"/>
      <c r="L109" s="37"/>
      <c r="M109" s="37"/>
      <c r="N109" s="37"/>
    </row>
    <row r="110" spans="1:14" ht="14.5">
      <c r="A110" s="53" t="s">
        <v>522</v>
      </c>
      <c r="B110" s="48" t="s">
        <v>504</v>
      </c>
      <c r="C110" s="48">
        <v>4</v>
      </c>
      <c r="D110" s="48">
        <v>5</v>
      </c>
      <c r="E110" s="48" t="s">
        <v>504</v>
      </c>
      <c r="F110" s="48">
        <v>291</v>
      </c>
      <c r="G110" s="48">
        <v>356</v>
      </c>
      <c r="H110" s="48" t="s">
        <v>504</v>
      </c>
      <c r="I110" s="48">
        <v>14</v>
      </c>
      <c r="J110" s="48">
        <v>15.4</v>
      </c>
      <c r="K110" s="37"/>
      <c r="L110" s="37"/>
      <c r="M110" s="37"/>
      <c r="N110" s="37"/>
    </row>
    <row r="111" spans="1:14" ht="14.5">
      <c r="A111" s="51" t="s">
        <v>592</v>
      </c>
      <c r="B111" s="52"/>
      <c r="C111" s="52"/>
      <c r="D111" s="52"/>
      <c r="E111" s="52"/>
      <c r="F111" s="52"/>
      <c r="G111" s="52"/>
      <c r="H111" s="52"/>
      <c r="I111" s="52"/>
      <c r="J111" s="52"/>
      <c r="K111" s="37"/>
      <c r="L111" s="37"/>
      <c r="M111" s="37"/>
      <c r="N111" s="37"/>
    </row>
    <row r="112" spans="1:14" ht="14.5">
      <c r="A112" s="53" t="s">
        <v>593</v>
      </c>
      <c r="B112" s="48">
        <v>39</v>
      </c>
      <c r="C112" s="48">
        <v>11</v>
      </c>
      <c r="D112" s="48">
        <v>18</v>
      </c>
      <c r="E112" s="49">
        <v>3463</v>
      </c>
      <c r="F112" s="49">
        <v>1038</v>
      </c>
      <c r="G112" s="49">
        <v>2306</v>
      </c>
      <c r="H112" s="48">
        <v>11.4</v>
      </c>
      <c r="I112" s="48">
        <v>10.8</v>
      </c>
      <c r="J112" s="48">
        <v>7.8</v>
      </c>
      <c r="K112" s="37"/>
      <c r="L112" s="37"/>
      <c r="M112" s="37"/>
      <c r="N112" s="37"/>
    </row>
    <row r="113" spans="1:14" ht="14.5">
      <c r="A113" s="53" t="s">
        <v>594</v>
      </c>
      <c r="B113" s="48">
        <v>41</v>
      </c>
      <c r="C113" s="48">
        <v>39</v>
      </c>
      <c r="D113" s="48">
        <v>40</v>
      </c>
      <c r="E113" s="49">
        <v>2559</v>
      </c>
      <c r="F113" s="49">
        <v>2827</v>
      </c>
      <c r="G113" s="49">
        <v>3203</v>
      </c>
      <c r="H113" s="48">
        <v>15.9</v>
      </c>
      <c r="I113" s="48">
        <v>13.8</v>
      </c>
      <c r="J113" s="48">
        <v>12.5</v>
      </c>
      <c r="K113" s="37"/>
      <c r="L113" s="37"/>
      <c r="M113" s="37"/>
      <c r="N113" s="37"/>
    </row>
    <row r="114" spans="1:14" ht="14.5">
      <c r="A114" s="53" t="s">
        <v>595</v>
      </c>
      <c r="B114" s="48">
        <v>35</v>
      </c>
      <c r="C114" s="48">
        <v>22</v>
      </c>
      <c r="D114" s="48">
        <v>35</v>
      </c>
      <c r="E114" s="49">
        <v>2342</v>
      </c>
      <c r="F114" s="49">
        <v>1567</v>
      </c>
      <c r="G114" s="49">
        <v>2582</v>
      </c>
      <c r="H114" s="48">
        <v>15</v>
      </c>
      <c r="I114" s="48">
        <v>13.7</v>
      </c>
      <c r="J114" s="48">
        <v>13.4</v>
      </c>
      <c r="K114" s="37"/>
      <c r="L114" s="37"/>
      <c r="M114" s="37"/>
      <c r="N114" s="37"/>
    </row>
    <row r="115" spans="1:14" ht="14.5">
      <c r="A115" s="53" t="s">
        <v>596</v>
      </c>
      <c r="B115" s="48">
        <v>6</v>
      </c>
      <c r="C115" s="48" t="s">
        <v>504</v>
      </c>
      <c r="D115" s="48">
        <v>11</v>
      </c>
      <c r="E115" s="48">
        <v>413</v>
      </c>
      <c r="F115" s="48" t="s">
        <v>504</v>
      </c>
      <c r="G115" s="48">
        <v>858</v>
      </c>
      <c r="H115" s="48">
        <v>14.1</v>
      </c>
      <c r="I115" s="48" t="s">
        <v>504</v>
      </c>
      <c r="J115" s="48">
        <v>13.3</v>
      </c>
      <c r="K115" s="37"/>
      <c r="L115" s="37"/>
      <c r="M115" s="37"/>
      <c r="N115" s="37"/>
    </row>
    <row r="116" spans="1:14" ht="14.5">
      <c r="A116" s="53" t="s">
        <v>597</v>
      </c>
      <c r="B116" s="48" t="s">
        <v>504</v>
      </c>
      <c r="C116" s="48">
        <v>4</v>
      </c>
      <c r="D116" s="48">
        <v>3</v>
      </c>
      <c r="E116" s="48" t="s">
        <v>504</v>
      </c>
      <c r="F116" s="48">
        <v>340</v>
      </c>
      <c r="G116" s="48">
        <v>390</v>
      </c>
      <c r="H116" s="48" t="s">
        <v>504</v>
      </c>
      <c r="I116" s="48">
        <v>12</v>
      </c>
      <c r="J116" s="48">
        <v>7.6</v>
      </c>
      <c r="K116" s="37"/>
      <c r="L116" s="37"/>
      <c r="M116" s="37"/>
      <c r="N116" s="37"/>
    </row>
    <row r="117" spans="1:14" ht="14.5">
      <c r="A117" s="53" t="s">
        <v>598</v>
      </c>
      <c r="B117" s="48">
        <v>18</v>
      </c>
      <c r="C117" s="48">
        <v>10</v>
      </c>
      <c r="D117" s="48">
        <v>18</v>
      </c>
      <c r="E117" s="49">
        <v>1528</v>
      </c>
      <c r="F117" s="49">
        <v>1016</v>
      </c>
      <c r="G117" s="49">
        <v>1519</v>
      </c>
      <c r="H117" s="48">
        <v>12.1</v>
      </c>
      <c r="I117" s="48">
        <v>9.4</v>
      </c>
      <c r="J117" s="48">
        <v>12.1</v>
      </c>
      <c r="K117" s="37"/>
      <c r="L117" s="37"/>
      <c r="M117" s="37"/>
      <c r="N117" s="37"/>
    </row>
    <row r="118" spans="1:14" ht="14.5">
      <c r="A118" s="53" t="s">
        <v>599</v>
      </c>
      <c r="B118" s="48">
        <v>5</v>
      </c>
      <c r="C118" s="48" t="s">
        <v>504</v>
      </c>
      <c r="D118" s="48">
        <v>6</v>
      </c>
      <c r="E118" s="48">
        <v>232</v>
      </c>
      <c r="F118" s="48" t="s">
        <v>504</v>
      </c>
      <c r="G118" s="48">
        <v>397</v>
      </c>
      <c r="H118" s="48">
        <v>20.7</v>
      </c>
      <c r="I118" s="48" t="s">
        <v>504</v>
      </c>
      <c r="J118" s="48">
        <v>16.3</v>
      </c>
      <c r="K118" s="37"/>
      <c r="L118" s="37"/>
      <c r="M118" s="37"/>
      <c r="N118" s="37"/>
    </row>
    <row r="119" spans="1:14" ht="14.5">
      <c r="A119" s="53" t="s">
        <v>522</v>
      </c>
      <c r="B119" s="48">
        <v>10</v>
      </c>
      <c r="C119" s="48" t="s">
        <v>504</v>
      </c>
      <c r="D119" s="48">
        <v>6</v>
      </c>
      <c r="E119" s="48">
        <v>708</v>
      </c>
      <c r="F119" s="48" t="s">
        <v>504</v>
      </c>
      <c r="G119" s="48">
        <v>525</v>
      </c>
      <c r="H119" s="48">
        <v>13.5</v>
      </c>
      <c r="I119" s="48" t="s">
        <v>504</v>
      </c>
      <c r="J119" s="48">
        <v>11</v>
      </c>
      <c r="K119" s="37"/>
      <c r="L119" s="37"/>
      <c r="M119" s="37"/>
      <c r="N119" s="37"/>
    </row>
    <row r="120" spans="1:14" ht="14.5">
      <c r="A120" s="51" t="s">
        <v>600</v>
      </c>
      <c r="B120" s="52"/>
      <c r="C120" s="52"/>
      <c r="D120" s="52"/>
      <c r="E120" s="52"/>
      <c r="F120" s="52"/>
      <c r="G120" s="52"/>
      <c r="H120" s="52"/>
      <c r="I120" s="52"/>
      <c r="J120" s="52"/>
      <c r="K120" s="37"/>
      <c r="L120" s="37"/>
      <c r="M120" s="37"/>
      <c r="N120" s="37"/>
    </row>
    <row r="121" spans="1:14" ht="14.5">
      <c r="A121" s="54" t="s">
        <v>601</v>
      </c>
      <c r="B121" s="48">
        <v>93</v>
      </c>
      <c r="C121" s="48">
        <v>68</v>
      </c>
      <c r="D121" s="48">
        <v>88</v>
      </c>
      <c r="E121" s="49">
        <v>6149</v>
      </c>
      <c r="F121" s="49">
        <v>4943</v>
      </c>
      <c r="G121" s="49">
        <v>6657</v>
      </c>
      <c r="H121" s="48">
        <v>15.1</v>
      </c>
      <c r="I121" s="48">
        <v>13.8</v>
      </c>
      <c r="J121" s="48">
        <v>13.2</v>
      </c>
      <c r="K121" s="37"/>
      <c r="L121" s="37"/>
      <c r="M121" s="37"/>
      <c r="N121" s="37"/>
    </row>
    <row r="122" spans="1:14" ht="14.5">
      <c r="A122" s="54" t="s">
        <v>602</v>
      </c>
      <c r="B122" s="48">
        <v>43</v>
      </c>
      <c r="C122" s="48">
        <v>22</v>
      </c>
      <c r="D122" s="48">
        <v>34</v>
      </c>
      <c r="E122" s="49">
        <v>3508</v>
      </c>
      <c r="F122" s="49">
        <v>1952</v>
      </c>
      <c r="G122" s="49">
        <v>3478</v>
      </c>
      <c r="H122" s="48">
        <v>12.2</v>
      </c>
      <c r="I122" s="48">
        <v>11.1</v>
      </c>
      <c r="J122" s="48">
        <v>9.9</v>
      </c>
      <c r="K122" s="37"/>
      <c r="L122" s="37"/>
      <c r="M122" s="37"/>
      <c r="N122" s="37"/>
    </row>
    <row r="123" spans="1:14" ht="14.5">
      <c r="A123" s="54" t="s">
        <v>603</v>
      </c>
      <c r="B123" s="48">
        <v>20</v>
      </c>
      <c r="C123" s="48">
        <v>5</v>
      </c>
      <c r="D123" s="48">
        <v>15</v>
      </c>
      <c r="E123" s="49">
        <v>1693</v>
      </c>
      <c r="F123" s="48">
        <v>516</v>
      </c>
      <c r="G123" s="49">
        <v>1646</v>
      </c>
      <c r="H123" s="48">
        <v>11.8</v>
      </c>
      <c r="I123" s="48">
        <v>10.1</v>
      </c>
      <c r="J123" s="48">
        <v>9.3000000000000007</v>
      </c>
      <c r="K123" s="37"/>
      <c r="L123" s="37"/>
      <c r="M123" s="37"/>
      <c r="N123" s="37"/>
    </row>
    <row r="124" spans="1:14" ht="14.5">
      <c r="A124" s="51" t="s">
        <v>604</v>
      </c>
      <c r="B124" s="52"/>
      <c r="C124" s="52"/>
      <c r="D124" s="52"/>
      <c r="E124" s="52"/>
      <c r="F124" s="52"/>
      <c r="G124" s="52"/>
      <c r="H124" s="52"/>
      <c r="I124" s="52"/>
      <c r="J124" s="52"/>
      <c r="K124" s="37"/>
      <c r="L124" s="37"/>
      <c r="M124" s="37"/>
      <c r="N124" s="37"/>
    </row>
    <row r="125" spans="1:14" ht="14.5">
      <c r="A125" s="53" t="s">
        <v>605</v>
      </c>
      <c r="B125" s="48">
        <v>59</v>
      </c>
      <c r="C125" s="48">
        <v>50</v>
      </c>
      <c r="D125" s="48">
        <v>61</v>
      </c>
      <c r="E125" s="49">
        <v>4276</v>
      </c>
      <c r="F125" s="49">
        <v>3668</v>
      </c>
      <c r="G125" s="49">
        <v>5152</v>
      </c>
      <c r="H125" s="48">
        <v>13.9</v>
      </c>
      <c r="I125" s="48">
        <v>13.6</v>
      </c>
      <c r="J125" s="48">
        <v>11.8</v>
      </c>
      <c r="K125" s="37"/>
      <c r="L125" s="37"/>
      <c r="M125" s="37"/>
      <c r="N125" s="37"/>
    </row>
    <row r="126" spans="1:14" ht="14.5">
      <c r="A126" s="53" t="s">
        <v>606</v>
      </c>
      <c r="B126" s="48" t="s">
        <v>504</v>
      </c>
      <c r="C126" s="48" t="s">
        <v>504</v>
      </c>
      <c r="D126" s="48">
        <v>4</v>
      </c>
      <c r="E126" s="48">
        <v>398</v>
      </c>
      <c r="F126" s="48" t="s">
        <v>504</v>
      </c>
      <c r="G126" s="48">
        <v>332</v>
      </c>
      <c r="H126" s="48">
        <v>20.5</v>
      </c>
      <c r="I126" s="48" t="s">
        <v>504</v>
      </c>
      <c r="J126" s="48">
        <v>11.4</v>
      </c>
      <c r="K126" s="37"/>
      <c r="L126" s="37"/>
      <c r="M126" s="37"/>
      <c r="N126" s="37"/>
    </row>
    <row r="127" spans="1:14" ht="14.5">
      <c r="A127" s="53" t="s">
        <v>607</v>
      </c>
      <c r="B127" s="48">
        <v>14</v>
      </c>
      <c r="C127" s="48">
        <v>5</v>
      </c>
      <c r="D127" s="48">
        <v>7</v>
      </c>
      <c r="E127" s="49">
        <v>1051</v>
      </c>
      <c r="F127" s="48">
        <v>272</v>
      </c>
      <c r="G127" s="48">
        <v>623</v>
      </c>
      <c r="H127" s="48">
        <v>13.6</v>
      </c>
      <c r="I127" s="48">
        <v>17.5</v>
      </c>
      <c r="J127" s="48">
        <v>10.6</v>
      </c>
      <c r="K127" s="37"/>
      <c r="L127" s="37"/>
      <c r="M127" s="37"/>
      <c r="N127" s="37"/>
    </row>
    <row r="128" spans="1:14" ht="14.5">
      <c r="A128" s="53" t="s">
        <v>608</v>
      </c>
      <c r="B128" s="48">
        <v>8</v>
      </c>
      <c r="C128" s="48">
        <v>10</v>
      </c>
      <c r="D128" s="48">
        <v>3</v>
      </c>
      <c r="E128" s="48">
        <v>391</v>
      </c>
      <c r="F128" s="48">
        <v>815</v>
      </c>
      <c r="G128" s="48">
        <v>270</v>
      </c>
      <c r="H128" s="48">
        <v>20.399999999999999</v>
      </c>
      <c r="I128" s="48">
        <v>12.8</v>
      </c>
      <c r="J128" s="48">
        <v>11.4</v>
      </c>
      <c r="K128" s="37"/>
      <c r="L128" s="37"/>
      <c r="M128" s="37"/>
      <c r="N128" s="37"/>
    </row>
    <row r="129" spans="1:14" ht="14.5">
      <c r="A129" s="53" t="s">
        <v>609</v>
      </c>
      <c r="B129" s="48" t="s">
        <v>504</v>
      </c>
      <c r="C129" s="48" t="s">
        <v>504</v>
      </c>
      <c r="D129" s="48" t="s">
        <v>504</v>
      </c>
      <c r="E129" s="48" t="s">
        <v>504</v>
      </c>
      <c r="F129" s="48" t="s">
        <v>504</v>
      </c>
      <c r="G129" s="48" t="s">
        <v>504</v>
      </c>
      <c r="H129" s="48" t="s">
        <v>504</v>
      </c>
      <c r="I129" s="48" t="s">
        <v>504</v>
      </c>
      <c r="J129" s="48" t="s">
        <v>504</v>
      </c>
      <c r="K129" s="37"/>
      <c r="L129" s="37"/>
      <c r="M129" s="37"/>
      <c r="N129" s="37"/>
    </row>
    <row r="130" spans="1:14" ht="14.5">
      <c r="A130" s="51" t="s">
        <v>610</v>
      </c>
      <c r="B130" s="52"/>
      <c r="C130" s="52"/>
      <c r="D130" s="52"/>
      <c r="E130" s="52"/>
      <c r="F130" s="52"/>
      <c r="G130" s="52"/>
      <c r="H130" s="52"/>
      <c r="I130" s="52"/>
      <c r="J130" s="52"/>
      <c r="K130" s="37"/>
      <c r="L130" s="37"/>
      <c r="M130" s="37"/>
      <c r="N130" s="37"/>
    </row>
    <row r="131" spans="1:14" ht="14.5">
      <c r="A131" s="53" t="s">
        <v>611</v>
      </c>
      <c r="B131" s="48">
        <v>72</v>
      </c>
      <c r="C131" s="48">
        <v>47</v>
      </c>
      <c r="D131" s="48">
        <v>59</v>
      </c>
      <c r="E131" s="49">
        <v>5303</v>
      </c>
      <c r="F131" s="49">
        <v>3299</v>
      </c>
      <c r="G131" s="49">
        <v>4774</v>
      </c>
      <c r="H131" s="48">
        <v>13.6</v>
      </c>
      <c r="I131" s="48">
        <v>14.1</v>
      </c>
      <c r="J131" s="48">
        <v>12.3</v>
      </c>
      <c r="K131" s="37"/>
      <c r="L131" s="37"/>
      <c r="M131" s="37"/>
      <c r="N131" s="37"/>
    </row>
    <row r="132" spans="1:14" ht="14.5">
      <c r="A132" s="54" t="s">
        <v>612</v>
      </c>
      <c r="B132" s="48">
        <v>16</v>
      </c>
      <c r="C132" s="48">
        <v>11</v>
      </c>
      <c r="D132" s="48">
        <v>11</v>
      </c>
      <c r="E132" s="49">
        <v>1131</v>
      </c>
      <c r="F132" s="48">
        <v>783</v>
      </c>
      <c r="G132" s="48">
        <v>751</v>
      </c>
      <c r="H132" s="48">
        <v>14.1</v>
      </c>
      <c r="I132" s="48">
        <v>14</v>
      </c>
      <c r="J132" s="48">
        <v>15.2</v>
      </c>
      <c r="K132" s="37"/>
      <c r="L132" s="37"/>
      <c r="M132" s="37"/>
      <c r="N132" s="37"/>
    </row>
    <row r="133" spans="1:14" ht="14.5">
      <c r="A133" s="54" t="s">
        <v>613</v>
      </c>
      <c r="B133" s="48" t="s">
        <v>504</v>
      </c>
      <c r="C133" s="48" t="s">
        <v>504</v>
      </c>
      <c r="D133" s="48" t="s">
        <v>504</v>
      </c>
      <c r="E133" s="48" t="s">
        <v>504</v>
      </c>
      <c r="F133" s="48" t="s">
        <v>504</v>
      </c>
      <c r="G133" s="48" t="s">
        <v>504</v>
      </c>
      <c r="H133" s="48" t="s">
        <v>504</v>
      </c>
      <c r="I133" s="48" t="s">
        <v>504</v>
      </c>
      <c r="J133" s="48" t="s">
        <v>504</v>
      </c>
      <c r="K133" s="37"/>
      <c r="L133" s="37"/>
      <c r="M133" s="37"/>
      <c r="N133" s="37"/>
    </row>
    <row r="134" spans="1:14" ht="14.5">
      <c r="A134" s="54" t="s">
        <v>614</v>
      </c>
      <c r="B134" s="48">
        <v>29</v>
      </c>
      <c r="C134" s="48">
        <v>21</v>
      </c>
      <c r="D134" s="48">
        <v>24</v>
      </c>
      <c r="E134" s="49">
        <v>2292</v>
      </c>
      <c r="F134" s="49">
        <v>1350</v>
      </c>
      <c r="G134" s="49">
        <v>1903</v>
      </c>
      <c r="H134" s="48">
        <v>12.8</v>
      </c>
      <c r="I134" s="48">
        <v>15.6</v>
      </c>
      <c r="J134" s="48">
        <v>12.4</v>
      </c>
      <c r="K134" s="37"/>
      <c r="L134" s="37"/>
      <c r="M134" s="37"/>
      <c r="N134" s="37"/>
    </row>
    <row r="135" spans="1:14" ht="14.5">
      <c r="A135" s="54" t="s">
        <v>615</v>
      </c>
      <c r="B135" s="48">
        <v>36</v>
      </c>
      <c r="C135" s="48">
        <v>23</v>
      </c>
      <c r="D135" s="48">
        <v>23</v>
      </c>
      <c r="E135" s="49">
        <v>2395</v>
      </c>
      <c r="F135" s="49">
        <v>1701</v>
      </c>
      <c r="G135" s="49">
        <v>1961</v>
      </c>
      <c r="H135" s="48">
        <v>15.1</v>
      </c>
      <c r="I135" s="48">
        <v>13.4</v>
      </c>
      <c r="J135" s="48">
        <v>11.8</v>
      </c>
      <c r="K135" s="37"/>
      <c r="L135" s="37"/>
      <c r="M135" s="37"/>
      <c r="N135" s="37"/>
    </row>
    <row r="136" spans="1:14" ht="14.5">
      <c r="A136" s="54" t="s">
        <v>616</v>
      </c>
      <c r="B136" s="48">
        <v>12</v>
      </c>
      <c r="C136" s="48">
        <v>12</v>
      </c>
      <c r="D136" s="48">
        <v>11</v>
      </c>
      <c r="E136" s="48">
        <v>916</v>
      </c>
      <c r="F136" s="48">
        <v>970</v>
      </c>
      <c r="G136" s="48">
        <v>953</v>
      </c>
      <c r="H136" s="48">
        <v>12.8</v>
      </c>
      <c r="I136" s="48">
        <v>12.1</v>
      </c>
      <c r="J136" s="48">
        <v>11.6</v>
      </c>
      <c r="K136" s="37"/>
      <c r="L136" s="37"/>
      <c r="M136" s="37"/>
      <c r="N136" s="37"/>
    </row>
    <row r="137" spans="1:14" ht="14.5">
      <c r="A137" s="54" t="s">
        <v>617</v>
      </c>
      <c r="B137" s="48">
        <v>43</v>
      </c>
      <c r="C137" s="48">
        <v>28</v>
      </c>
      <c r="D137" s="48">
        <v>35</v>
      </c>
      <c r="E137" s="49">
        <v>3150</v>
      </c>
      <c r="F137" s="49">
        <v>2113</v>
      </c>
      <c r="G137" s="49">
        <v>2626</v>
      </c>
      <c r="H137" s="48">
        <v>13.7</v>
      </c>
      <c r="I137" s="48">
        <v>13.1</v>
      </c>
      <c r="J137" s="48">
        <v>13.1</v>
      </c>
      <c r="K137" s="37"/>
      <c r="L137" s="37"/>
      <c r="M137" s="37"/>
      <c r="N137" s="37"/>
    </row>
    <row r="138" spans="1:14" ht="14.5">
      <c r="A138" s="54" t="s">
        <v>618</v>
      </c>
      <c r="B138" s="48">
        <v>42</v>
      </c>
      <c r="C138" s="48">
        <v>33</v>
      </c>
      <c r="D138" s="48">
        <v>42</v>
      </c>
      <c r="E138" s="49">
        <v>2967</v>
      </c>
      <c r="F138" s="49">
        <v>2308</v>
      </c>
      <c r="G138" s="49">
        <v>3075</v>
      </c>
      <c r="H138" s="48">
        <v>14.3</v>
      </c>
      <c r="I138" s="48">
        <v>14.4</v>
      </c>
      <c r="J138" s="48">
        <v>13.6</v>
      </c>
      <c r="K138" s="37"/>
      <c r="L138" s="37"/>
      <c r="M138" s="37"/>
      <c r="N138" s="37"/>
    </row>
    <row r="139" spans="1:14" ht="14.5">
      <c r="A139" s="54" t="s">
        <v>619</v>
      </c>
      <c r="B139" s="48">
        <v>23</v>
      </c>
      <c r="C139" s="48">
        <v>14</v>
      </c>
      <c r="D139" s="48">
        <v>20</v>
      </c>
      <c r="E139" s="49">
        <v>1541</v>
      </c>
      <c r="F139" s="49">
        <v>1132</v>
      </c>
      <c r="G139" s="49">
        <v>1347</v>
      </c>
      <c r="H139" s="48">
        <v>15.2</v>
      </c>
      <c r="I139" s="48">
        <v>12.7</v>
      </c>
      <c r="J139" s="48">
        <v>14.5</v>
      </c>
      <c r="K139" s="37"/>
      <c r="L139" s="37"/>
      <c r="M139" s="37"/>
      <c r="N139" s="37"/>
    </row>
    <row r="140" spans="1:14" ht="14.5">
      <c r="A140" s="54" t="s">
        <v>620</v>
      </c>
      <c r="B140" s="48">
        <v>22</v>
      </c>
      <c r="C140" s="48">
        <v>16</v>
      </c>
      <c r="D140" s="48">
        <v>19</v>
      </c>
      <c r="E140" s="49">
        <v>1522</v>
      </c>
      <c r="F140" s="49">
        <v>1202</v>
      </c>
      <c r="G140" s="49">
        <v>1453</v>
      </c>
      <c r="H140" s="48">
        <v>14.5</v>
      </c>
      <c r="I140" s="48">
        <v>13</v>
      </c>
      <c r="J140" s="48">
        <v>12.9</v>
      </c>
      <c r="K140" s="37"/>
      <c r="L140" s="37"/>
      <c r="M140" s="37"/>
      <c r="N140" s="37"/>
    </row>
    <row r="141" spans="1:14" ht="14.5">
      <c r="A141" s="54" t="s">
        <v>621</v>
      </c>
      <c r="B141" s="48">
        <v>11</v>
      </c>
      <c r="C141" s="48">
        <v>10</v>
      </c>
      <c r="D141" s="48">
        <v>6</v>
      </c>
      <c r="E141" s="48">
        <v>760</v>
      </c>
      <c r="F141" s="48">
        <v>795</v>
      </c>
      <c r="G141" s="48">
        <v>468</v>
      </c>
      <c r="H141" s="48">
        <v>14.1</v>
      </c>
      <c r="I141" s="48">
        <v>12.4</v>
      </c>
      <c r="J141" s="48">
        <v>12</v>
      </c>
      <c r="K141" s="37"/>
      <c r="L141" s="37"/>
      <c r="M141" s="37"/>
      <c r="N141" s="37"/>
    </row>
    <row r="142" spans="1:14" ht="14.5">
      <c r="A142" s="54" t="s">
        <v>622</v>
      </c>
      <c r="B142" s="48">
        <v>31</v>
      </c>
      <c r="C142" s="48">
        <v>19</v>
      </c>
      <c r="D142" s="48">
        <v>25</v>
      </c>
      <c r="E142" s="49">
        <v>2258</v>
      </c>
      <c r="F142" s="49">
        <v>1399</v>
      </c>
      <c r="G142" s="49">
        <v>1944</v>
      </c>
      <c r="H142" s="48">
        <v>13.6</v>
      </c>
      <c r="I142" s="48">
        <v>13.6</v>
      </c>
      <c r="J142" s="48">
        <v>13</v>
      </c>
      <c r="K142" s="37"/>
      <c r="L142" s="37"/>
      <c r="M142" s="37"/>
      <c r="N142" s="37"/>
    </row>
    <row r="143" spans="1:14" ht="14.5">
      <c r="A143" s="54" t="s">
        <v>623</v>
      </c>
      <c r="B143" s="48">
        <v>4</v>
      </c>
      <c r="C143" s="48" t="s">
        <v>504</v>
      </c>
      <c r="D143" s="48">
        <v>7</v>
      </c>
      <c r="E143" s="48">
        <v>324</v>
      </c>
      <c r="F143" s="48" t="s">
        <v>504</v>
      </c>
      <c r="G143" s="48">
        <v>466</v>
      </c>
      <c r="H143" s="48">
        <v>13.6</v>
      </c>
      <c r="I143" s="48" t="s">
        <v>504</v>
      </c>
      <c r="J143" s="48">
        <v>15.6</v>
      </c>
      <c r="K143" s="37"/>
      <c r="L143" s="37"/>
      <c r="M143" s="37"/>
      <c r="N143" s="37"/>
    </row>
    <row r="144" spans="1:14" ht="14.5">
      <c r="A144" s="54" t="s">
        <v>522</v>
      </c>
      <c r="B144" s="48">
        <v>4</v>
      </c>
      <c r="C144" s="48" t="s">
        <v>504</v>
      </c>
      <c r="D144" s="48" t="s">
        <v>504</v>
      </c>
      <c r="E144" s="48">
        <v>160</v>
      </c>
      <c r="F144" s="48" t="s">
        <v>504</v>
      </c>
      <c r="G144" s="48" t="s">
        <v>504</v>
      </c>
      <c r="H144" s="48">
        <v>23.8</v>
      </c>
      <c r="I144" s="48" t="s">
        <v>504</v>
      </c>
      <c r="J144" s="48" t="s">
        <v>504</v>
      </c>
      <c r="K144" s="37"/>
      <c r="L144" s="37"/>
      <c r="M144" s="37"/>
      <c r="N144" s="37"/>
    </row>
    <row r="145" spans="1:14" ht="14.5">
      <c r="A145" s="53" t="s">
        <v>624</v>
      </c>
      <c r="B145" s="48">
        <v>67</v>
      </c>
      <c r="C145" s="48">
        <v>37</v>
      </c>
      <c r="D145" s="48">
        <v>68</v>
      </c>
      <c r="E145" s="49">
        <v>4989</v>
      </c>
      <c r="F145" s="49">
        <v>3276</v>
      </c>
      <c r="G145" s="49">
        <v>5846</v>
      </c>
      <c r="H145" s="48">
        <v>13.4</v>
      </c>
      <c r="I145" s="48">
        <v>11.2</v>
      </c>
      <c r="J145" s="48">
        <v>11.6</v>
      </c>
      <c r="K145" s="37"/>
      <c r="L145" s="37"/>
      <c r="M145" s="37"/>
      <c r="N145" s="37"/>
    </row>
    <row r="146" spans="1:14" ht="14.5">
      <c r="A146" s="53" t="s">
        <v>625</v>
      </c>
      <c r="B146" s="48">
        <v>17</v>
      </c>
      <c r="C146" s="48">
        <v>11</v>
      </c>
      <c r="D146" s="48">
        <v>11</v>
      </c>
      <c r="E146" s="49">
        <v>1057</v>
      </c>
      <c r="F146" s="48">
        <v>836</v>
      </c>
      <c r="G146" s="49">
        <v>1161</v>
      </c>
      <c r="H146" s="48">
        <v>15.8</v>
      </c>
      <c r="I146" s="48">
        <v>13.7</v>
      </c>
      <c r="J146" s="48">
        <v>9.6</v>
      </c>
      <c r="K146" s="37"/>
      <c r="L146" s="37"/>
      <c r="M146" s="37"/>
      <c r="N146" s="37"/>
    </row>
    <row r="147" spans="1:14" ht="14.5">
      <c r="A147" s="51" t="s">
        <v>626</v>
      </c>
      <c r="B147" s="52"/>
      <c r="C147" s="52"/>
      <c r="D147" s="52"/>
      <c r="E147" s="52"/>
      <c r="F147" s="52"/>
      <c r="G147" s="52"/>
      <c r="H147" s="52"/>
      <c r="I147" s="52"/>
      <c r="J147" s="52"/>
      <c r="K147" s="37"/>
      <c r="L147" s="37"/>
      <c r="M147" s="37"/>
      <c r="N147" s="37"/>
    </row>
    <row r="148" spans="1:14" ht="14.5">
      <c r="A148" s="53" t="s">
        <v>139</v>
      </c>
      <c r="B148" s="48">
        <v>156</v>
      </c>
      <c r="C148" s="48">
        <v>95</v>
      </c>
      <c r="D148" s="48">
        <v>137</v>
      </c>
      <c r="E148" s="49">
        <v>11349</v>
      </c>
      <c r="F148" s="49">
        <v>7411</v>
      </c>
      <c r="G148" s="49">
        <v>11781</v>
      </c>
      <c r="H148" s="48">
        <v>13.7</v>
      </c>
      <c r="I148" s="48">
        <v>12.8</v>
      </c>
      <c r="J148" s="48">
        <v>11.7</v>
      </c>
      <c r="K148" s="37"/>
      <c r="L148" s="37"/>
      <c r="M148" s="37"/>
      <c r="N148" s="37"/>
    </row>
    <row r="149" spans="1:14" ht="14.5">
      <c r="A149" s="53" t="s">
        <v>627</v>
      </c>
      <c r="B149" s="48">
        <v>107</v>
      </c>
      <c r="C149" s="48">
        <v>73</v>
      </c>
      <c r="D149" s="48">
        <v>103</v>
      </c>
      <c r="E149" s="49">
        <v>7488</v>
      </c>
      <c r="F149" s="49">
        <v>5948</v>
      </c>
      <c r="G149" s="49">
        <v>8138</v>
      </c>
      <c r="H149" s="48">
        <v>14.2</v>
      </c>
      <c r="I149" s="48">
        <v>12.2</v>
      </c>
      <c r="J149" s="48">
        <v>12.6</v>
      </c>
      <c r="K149" s="37"/>
      <c r="L149" s="37"/>
      <c r="M149" s="37"/>
      <c r="N149" s="37"/>
    </row>
    <row r="150" spans="1:14" ht="14.5">
      <c r="A150" s="53" t="s">
        <v>628</v>
      </c>
      <c r="B150" s="48">
        <v>30</v>
      </c>
      <c r="C150" s="48">
        <v>34</v>
      </c>
      <c r="D150" s="48">
        <v>33</v>
      </c>
      <c r="E150" s="49">
        <v>1637</v>
      </c>
      <c r="F150" s="49">
        <v>1899</v>
      </c>
      <c r="G150" s="49">
        <v>1976</v>
      </c>
      <c r="H150" s="48">
        <v>18.100000000000001</v>
      </c>
      <c r="I150" s="48">
        <v>18</v>
      </c>
      <c r="J150" s="48">
        <v>16.600000000000001</v>
      </c>
      <c r="K150" s="37"/>
      <c r="L150" s="37"/>
      <c r="M150" s="37"/>
      <c r="N150" s="37"/>
    </row>
    <row r="151" spans="1:14" ht="14.5">
      <c r="A151" s="53" t="s">
        <v>629</v>
      </c>
      <c r="B151" s="48">
        <v>9</v>
      </c>
      <c r="C151" s="48">
        <v>9</v>
      </c>
      <c r="D151" s="48">
        <v>14</v>
      </c>
      <c r="E151" s="48" t="s">
        <v>504</v>
      </c>
      <c r="F151" s="48">
        <v>401</v>
      </c>
      <c r="G151" s="48">
        <v>883</v>
      </c>
      <c r="H151" s="48">
        <v>15.7</v>
      </c>
      <c r="I151" s="48">
        <v>23.3</v>
      </c>
      <c r="J151" s="48">
        <v>16.100000000000001</v>
      </c>
      <c r="K151" s="37"/>
      <c r="L151" s="37"/>
      <c r="M151" s="37"/>
      <c r="N151" s="37"/>
    </row>
    <row r="152" spans="1:14" ht="14.5">
      <c r="A152" s="53" t="s">
        <v>630</v>
      </c>
      <c r="B152" s="48">
        <v>11</v>
      </c>
      <c r="C152" s="48" t="s">
        <v>504</v>
      </c>
      <c r="D152" s="48">
        <v>12</v>
      </c>
      <c r="E152" s="48">
        <v>721</v>
      </c>
      <c r="F152" s="48">
        <v>267</v>
      </c>
      <c r="G152" s="48">
        <v>696</v>
      </c>
      <c r="H152" s="48">
        <v>15.1</v>
      </c>
      <c r="I152" s="48">
        <v>25.2</v>
      </c>
      <c r="J152" s="48">
        <v>17.2</v>
      </c>
      <c r="K152" s="37"/>
      <c r="L152" s="37"/>
      <c r="M152" s="37"/>
      <c r="N152" s="37"/>
    </row>
    <row r="153" spans="1:14" ht="14.5">
      <c r="A153" s="53" t="s">
        <v>631</v>
      </c>
      <c r="B153" s="48">
        <v>10</v>
      </c>
      <c r="C153" s="48" t="s">
        <v>504</v>
      </c>
      <c r="D153" s="48">
        <v>13</v>
      </c>
      <c r="E153" s="48">
        <v>722</v>
      </c>
      <c r="F153" s="48">
        <v>700</v>
      </c>
      <c r="G153" s="49">
        <v>1248</v>
      </c>
      <c r="H153" s="48">
        <v>13.7</v>
      </c>
      <c r="I153" s="48">
        <v>13.6</v>
      </c>
      <c r="J153" s="48">
        <v>10.5</v>
      </c>
      <c r="K153" s="37"/>
      <c r="L153" s="37"/>
      <c r="M153" s="37"/>
      <c r="N153" s="37"/>
    </row>
    <row r="154" spans="1:14" ht="14.5">
      <c r="A154" s="53" t="s">
        <v>632</v>
      </c>
      <c r="B154" s="48" t="s">
        <v>504</v>
      </c>
      <c r="C154" s="48">
        <v>4</v>
      </c>
      <c r="D154" s="48">
        <v>16</v>
      </c>
      <c r="E154" s="48" t="s">
        <v>504</v>
      </c>
      <c r="F154" s="48">
        <v>396</v>
      </c>
      <c r="G154" s="49">
        <v>1012</v>
      </c>
      <c r="H154" s="48" t="s">
        <v>504</v>
      </c>
      <c r="I154" s="48">
        <v>9.5</v>
      </c>
      <c r="J154" s="48">
        <v>15.8</v>
      </c>
      <c r="K154" s="37"/>
      <c r="L154" s="37"/>
      <c r="M154" s="37"/>
      <c r="N154" s="37"/>
    </row>
    <row r="155" spans="1:14" ht="14.5">
      <c r="A155" s="53" t="s">
        <v>633</v>
      </c>
      <c r="B155" s="48" t="s">
        <v>504</v>
      </c>
      <c r="C155" s="48" t="s">
        <v>504</v>
      </c>
      <c r="D155" s="48" t="s">
        <v>504</v>
      </c>
      <c r="E155" s="48" t="s">
        <v>504</v>
      </c>
      <c r="F155" s="48" t="s">
        <v>504</v>
      </c>
      <c r="G155" s="48" t="s">
        <v>504</v>
      </c>
      <c r="H155" s="48" t="s">
        <v>504</v>
      </c>
      <c r="I155" s="48" t="s">
        <v>504</v>
      </c>
      <c r="J155" s="48" t="s">
        <v>504</v>
      </c>
      <c r="K155" s="37"/>
      <c r="L155" s="37"/>
      <c r="M155" s="37"/>
      <c r="N155" s="37"/>
    </row>
    <row r="156" spans="1:14" ht="14.5">
      <c r="A156" s="51" t="s">
        <v>759</v>
      </c>
      <c r="B156" s="52"/>
      <c r="C156" s="52"/>
      <c r="D156" s="52"/>
      <c r="E156" s="52"/>
      <c r="F156" s="52"/>
      <c r="G156" s="52"/>
      <c r="H156" s="52"/>
      <c r="I156" s="52"/>
      <c r="J156" s="52"/>
      <c r="K156" s="37"/>
      <c r="L156" s="37"/>
      <c r="M156" s="37"/>
      <c r="N156" s="37"/>
    </row>
    <row r="157" spans="1:14" ht="14.5">
      <c r="A157" s="53" t="s">
        <v>139</v>
      </c>
      <c r="B157" s="48">
        <v>97</v>
      </c>
      <c r="C157" s="48">
        <v>56</v>
      </c>
      <c r="D157" s="48">
        <v>70</v>
      </c>
      <c r="E157" s="49">
        <v>6485</v>
      </c>
      <c r="F157" s="49">
        <v>3856</v>
      </c>
      <c r="G157" s="49">
        <v>5823</v>
      </c>
      <c r="H157" s="48">
        <v>15</v>
      </c>
      <c r="I157" s="48">
        <v>14.6</v>
      </c>
      <c r="J157" s="48">
        <v>12.1</v>
      </c>
      <c r="K157" s="37"/>
      <c r="L157" s="37"/>
      <c r="M157" s="37"/>
      <c r="N157" s="37"/>
    </row>
    <row r="158" spans="1:14" ht="14.5">
      <c r="A158" s="54" t="s">
        <v>760</v>
      </c>
      <c r="B158" s="48">
        <v>72</v>
      </c>
      <c r="C158" s="48">
        <v>30</v>
      </c>
      <c r="D158" s="48">
        <v>44</v>
      </c>
      <c r="E158" s="49">
        <v>4726</v>
      </c>
      <c r="F158" s="49">
        <v>2200</v>
      </c>
      <c r="G158" s="49">
        <v>3855</v>
      </c>
      <c r="H158" s="48">
        <v>15.1</v>
      </c>
      <c r="I158" s="48">
        <v>13.7</v>
      </c>
      <c r="J158" s="48">
        <v>11.4</v>
      </c>
      <c r="K158" s="37"/>
      <c r="L158" s="37"/>
      <c r="M158" s="37"/>
      <c r="N158" s="37"/>
    </row>
    <row r="159" spans="1:14" ht="14.5">
      <c r="A159" s="54" t="s">
        <v>761</v>
      </c>
      <c r="B159" s="48">
        <v>26</v>
      </c>
      <c r="C159" s="48">
        <v>26</v>
      </c>
      <c r="D159" s="48">
        <v>27</v>
      </c>
      <c r="E159" s="49">
        <v>1759</v>
      </c>
      <c r="F159" s="49">
        <v>1657</v>
      </c>
      <c r="G159" s="49">
        <v>1968</v>
      </c>
      <c r="H159" s="48">
        <v>14.8</v>
      </c>
      <c r="I159" s="48">
        <v>15.7</v>
      </c>
      <c r="J159" s="48">
        <v>13.5</v>
      </c>
      <c r="K159" s="37"/>
      <c r="L159" s="37"/>
      <c r="M159" s="37"/>
      <c r="N159" s="37"/>
    </row>
    <row r="160" spans="1:14" ht="14.5">
      <c r="A160" s="53" t="s">
        <v>762</v>
      </c>
      <c r="B160" s="48">
        <v>50</v>
      </c>
      <c r="C160" s="48">
        <v>36</v>
      </c>
      <c r="D160" s="48">
        <v>54</v>
      </c>
      <c r="E160" s="49">
        <v>4013</v>
      </c>
      <c r="F160" s="49">
        <v>3350</v>
      </c>
      <c r="G160" s="49">
        <v>4543</v>
      </c>
      <c r="H160" s="48">
        <v>12.5</v>
      </c>
      <c r="I160" s="48">
        <v>10.7</v>
      </c>
      <c r="J160" s="48">
        <v>11.9</v>
      </c>
      <c r="K160" s="37"/>
      <c r="L160" s="37"/>
      <c r="M160" s="37"/>
      <c r="N160" s="37"/>
    </row>
    <row r="161" spans="1:14" ht="14.5">
      <c r="A161" s="53" t="s">
        <v>763</v>
      </c>
      <c r="B161" s="48">
        <v>8</v>
      </c>
      <c r="C161" s="48" t="s">
        <v>504</v>
      </c>
      <c r="D161" s="48">
        <v>13</v>
      </c>
      <c r="E161" s="48" t="s">
        <v>504</v>
      </c>
      <c r="F161" s="48" t="s">
        <v>504</v>
      </c>
      <c r="G161" s="49">
        <v>1415</v>
      </c>
      <c r="H161" s="48">
        <v>9.4</v>
      </c>
      <c r="I161" s="48" t="s">
        <v>504</v>
      </c>
      <c r="J161" s="48">
        <v>9.1999999999999993</v>
      </c>
      <c r="K161" s="37"/>
      <c r="L161" s="37"/>
      <c r="M161" s="37"/>
      <c r="N161" s="37"/>
    </row>
    <row r="162" spans="1:14" ht="14.5">
      <c r="A162" s="51" t="s">
        <v>636</v>
      </c>
      <c r="B162" s="52"/>
      <c r="C162" s="52"/>
      <c r="D162" s="52"/>
      <c r="E162" s="52"/>
      <c r="F162" s="52"/>
      <c r="G162" s="52"/>
      <c r="H162" s="52"/>
      <c r="I162" s="52"/>
      <c r="J162" s="52"/>
      <c r="K162" s="37"/>
      <c r="L162" s="37"/>
      <c r="M162" s="37"/>
      <c r="N162" s="37"/>
    </row>
    <row r="163" spans="1:14" ht="14.5">
      <c r="A163" s="53" t="s">
        <v>139</v>
      </c>
      <c r="B163" s="48">
        <v>72</v>
      </c>
      <c r="C163" s="48">
        <v>30</v>
      </c>
      <c r="D163" s="48">
        <v>44</v>
      </c>
      <c r="E163" s="49">
        <v>4726</v>
      </c>
      <c r="F163" s="49">
        <v>2200</v>
      </c>
      <c r="G163" s="49">
        <v>3855</v>
      </c>
      <c r="H163" s="48">
        <v>15.1</v>
      </c>
      <c r="I163" s="48">
        <v>13.7</v>
      </c>
      <c r="J163" s="48">
        <v>11.4</v>
      </c>
      <c r="K163" s="37"/>
      <c r="L163" s="37"/>
      <c r="M163" s="37"/>
      <c r="N163" s="37"/>
    </row>
    <row r="164" spans="1:14" ht="14.5">
      <c r="A164" s="53" t="s">
        <v>627</v>
      </c>
      <c r="B164" s="48">
        <v>66</v>
      </c>
      <c r="C164" s="48">
        <v>53</v>
      </c>
      <c r="D164" s="48">
        <v>64</v>
      </c>
      <c r="E164" s="49">
        <v>5010</v>
      </c>
      <c r="F164" s="49">
        <v>4523</v>
      </c>
      <c r="G164" s="49">
        <v>5404</v>
      </c>
      <c r="H164" s="48">
        <v>13.2</v>
      </c>
      <c r="I164" s="48">
        <v>11.6</v>
      </c>
      <c r="J164" s="48">
        <v>11.9</v>
      </c>
      <c r="K164" s="37"/>
      <c r="L164" s="37"/>
      <c r="M164" s="37"/>
      <c r="N164" s="37"/>
    </row>
    <row r="165" spans="1:14" ht="14.5">
      <c r="A165" s="53" t="s">
        <v>628</v>
      </c>
      <c r="B165" s="48" t="s">
        <v>504</v>
      </c>
      <c r="C165" s="48" t="s">
        <v>504</v>
      </c>
      <c r="D165" s="48" t="s">
        <v>504</v>
      </c>
      <c r="E165" s="48" t="s">
        <v>504</v>
      </c>
      <c r="F165" s="48" t="s">
        <v>504</v>
      </c>
      <c r="G165" s="48" t="s">
        <v>504</v>
      </c>
      <c r="H165" s="48" t="s">
        <v>504</v>
      </c>
      <c r="I165" s="48" t="s">
        <v>504</v>
      </c>
      <c r="J165" s="48" t="s">
        <v>504</v>
      </c>
      <c r="K165" s="37"/>
      <c r="L165" s="37"/>
      <c r="M165" s="37"/>
      <c r="N165" s="37"/>
    </row>
    <row r="166" spans="1:14" ht="14.5">
      <c r="A166" s="53" t="s">
        <v>629</v>
      </c>
      <c r="B166" s="48" t="s">
        <v>504</v>
      </c>
      <c r="C166" s="48">
        <v>8</v>
      </c>
      <c r="D166" s="48">
        <v>13</v>
      </c>
      <c r="E166" s="48" t="s">
        <v>504</v>
      </c>
      <c r="F166" s="48">
        <v>362</v>
      </c>
      <c r="G166" s="48">
        <v>797</v>
      </c>
      <c r="H166" s="48">
        <v>16</v>
      </c>
      <c r="I166" s="48">
        <v>23.1</v>
      </c>
      <c r="J166" s="48">
        <v>16.600000000000001</v>
      </c>
      <c r="K166" s="37"/>
      <c r="L166" s="37"/>
      <c r="M166" s="37"/>
      <c r="N166" s="37"/>
    </row>
    <row r="167" spans="1:14" ht="14.5">
      <c r="A167" s="53" t="s">
        <v>631</v>
      </c>
      <c r="B167" s="48" t="s">
        <v>504</v>
      </c>
      <c r="C167" s="48" t="s">
        <v>504</v>
      </c>
      <c r="D167" s="48" t="s">
        <v>504</v>
      </c>
      <c r="E167" s="48" t="s">
        <v>504</v>
      </c>
      <c r="F167" s="48" t="s">
        <v>504</v>
      </c>
      <c r="G167" s="48" t="s">
        <v>504</v>
      </c>
      <c r="H167" s="48" t="s">
        <v>504</v>
      </c>
      <c r="I167" s="48" t="s">
        <v>504</v>
      </c>
      <c r="J167" s="48" t="s">
        <v>504</v>
      </c>
      <c r="K167" s="37"/>
      <c r="L167" s="37"/>
      <c r="M167" s="37"/>
      <c r="N167" s="37"/>
    </row>
    <row r="168" spans="1:14" ht="14.5">
      <c r="A168" s="53" t="s">
        <v>635</v>
      </c>
      <c r="B168" s="48" t="s">
        <v>504</v>
      </c>
      <c r="C168" s="48" t="s">
        <v>504</v>
      </c>
      <c r="D168" s="48" t="s">
        <v>504</v>
      </c>
      <c r="E168" s="48" t="s">
        <v>504</v>
      </c>
      <c r="F168" s="48" t="s">
        <v>504</v>
      </c>
      <c r="G168" s="48" t="s">
        <v>504</v>
      </c>
      <c r="H168" s="48" t="s">
        <v>504</v>
      </c>
      <c r="I168" s="48" t="s">
        <v>504</v>
      </c>
      <c r="J168" s="48" t="s">
        <v>504</v>
      </c>
      <c r="K168" s="37"/>
      <c r="L168" s="37"/>
      <c r="M168" s="37"/>
      <c r="N168" s="37"/>
    </row>
    <row r="169" spans="1:14" ht="14.5">
      <c r="A169" s="51" t="s">
        <v>764</v>
      </c>
      <c r="B169" s="52"/>
      <c r="C169" s="52"/>
      <c r="D169" s="52"/>
      <c r="E169" s="52"/>
      <c r="F169" s="52"/>
      <c r="G169" s="52"/>
      <c r="H169" s="52"/>
      <c r="I169" s="52"/>
      <c r="J169" s="52"/>
      <c r="K169" s="37"/>
      <c r="L169" s="37"/>
      <c r="M169" s="37"/>
      <c r="N169" s="37"/>
    </row>
    <row r="170" spans="1:14" ht="14.5">
      <c r="A170" s="53" t="s">
        <v>139</v>
      </c>
      <c r="B170" s="48">
        <v>146</v>
      </c>
      <c r="C170" s="48">
        <v>91</v>
      </c>
      <c r="D170" s="48">
        <v>118</v>
      </c>
      <c r="E170" s="49">
        <v>10446</v>
      </c>
      <c r="F170" s="49">
        <v>6790</v>
      </c>
      <c r="G170" s="49">
        <v>9616</v>
      </c>
      <c r="H170" s="48">
        <v>14</v>
      </c>
      <c r="I170" s="48">
        <v>13.4</v>
      </c>
      <c r="J170" s="48">
        <v>12.3</v>
      </c>
      <c r="K170" s="37"/>
      <c r="L170" s="37"/>
      <c r="M170" s="37"/>
      <c r="N170" s="37"/>
    </row>
    <row r="171" spans="1:14" ht="14.5">
      <c r="A171" s="53" t="s">
        <v>762</v>
      </c>
      <c r="B171" s="48">
        <v>8</v>
      </c>
      <c r="C171" s="48" t="s">
        <v>504</v>
      </c>
      <c r="D171" s="48">
        <v>10</v>
      </c>
      <c r="E171" s="48" t="s">
        <v>504</v>
      </c>
      <c r="F171" s="48">
        <v>121</v>
      </c>
      <c r="G171" s="48">
        <v>590</v>
      </c>
      <c r="H171" s="48">
        <v>14</v>
      </c>
      <c r="I171" s="48">
        <v>12.7</v>
      </c>
      <c r="J171" s="48">
        <v>16.899999999999999</v>
      </c>
      <c r="K171" s="37"/>
      <c r="L171" s="37"/>
      <c r="M171" s="37"/>
      <c r="N171" s="37"/>
    </row>
    <row r="172" spans="1:14" ht="14.5">
      <c r="A172" s="53" t="s">
        <v>765</v>
      </c>
      <c r="B172" s="48">
        <v>2</v>
      </c>
      <c r="C172" s="48">
        <v>3</v>
      </c>
      <c r="D172" s="48">
        <v>10</v>
      </c>
      <c r="E172" s="48" t="s">
        <v>504</v>
      </c>
      <c r="F172" s="48">
        <v>500</v>
      </c>
      <c r="G172" s="49">
        <v>1575</v>
      </c>
      <c r="H172" s="48">
        <v>5.8</v>
      </c>
      <c r="I172" s="48">
        <v>5</v>
      </c>
      <c r="J172" s="48">
        <v>6.1</v>
      </c>
      <c r="K172" s="37"/>
      <c r="L172" s="37"/>
      <c r="M172" s="37"/>
      <c r="N172" s="37"/>
    </row>
    <row r="173" spans="1:14" ht="14.5">
      <c r="A173" s="51" t="s">
        <v>766</v>
      </c>
      <c r="B173" s="52"/>
      <c r="C173" s="52"/>
      <c r="D173" s="52"/>
      <c r="E173" s="52"/>
      <c r="F173" s="52"/>
      <c r="G173" s="52"/>
      <c r="H173" s="52"/>
      <c r="I173" s="52"/>
      <c r="J173" s="52"/>
      <c r="K173" s="37"/>
      <c r="L173" s="37"/>
      <c r="M173" s="37"/>
      <c r="N173" s="37"/>
    </row>
    <row r="174" spans="1:14" ht="14.5">
      <c r="A174" s="53" t="s">
        <v>139</v>
      </c>
      <c r="B174" s="48">
        <v>88</v>
      </c>
      <c r="C174" s="48">
        <v>48</v>
      </c>
      <c r="D174" s="48">
        <v>64</v>
      </c>
      <c r="E174" s="49">
        <v>6166</v>
      </c>
      <c r="F174" s="49">
        <v>3155</v>
      </c>
      <c r="G174" s="49">
        <v>5590</v>
      </c>
      <c r="H174" s="48">
        <v>14.2</v>
      </c>
      <c r="I174" s="48">
        <v>15.2</v>
      </c>
      <c r="J174" s="48">
        <v>11.5</v>
      </c>
      <c r="K174" s="37"/>
      <c r="L174" s="37"/>
      <c r="M174" s="37"/>
      <c r="N174" s="37"/>
    </row>
    <row r="175" spans="1:14" ht="14.5">
      <c r="A175" s="53" t="s">
        <v>762</v>
      </c>
      <c r="B175" s="48">
        <v>62</v>
      </c>
      <c r="C175" s="48">
        <v>41</v>
      </c>
      <c r="D175" s="48">
        <v>65</v>
      </c>
      <c r="E175" s="49">
        <v>4320</v>
      </c>
      <c r="F175" s="49">
        <v>3570</v>
      </c>
      <c r="G175" s="49">
        <v>4986</v>
      </c>
      <c r="H175" s="48">
        <v>14.2</v>
      </c>
      <c r="I175" s="48">
        <v>11.6</v>
      </c>
      <c r="J175" s="48">
        <v>13</v>
      </c>
      <c r="K175" s="37"/>
      <c r="L175" s="37"/>
      <c r="M175" s="37"/>
      <c r="N175" s="37"/>
    </row>
    <row r="176" spans="1:14" ht="14.5">
      <c r="A176" s="53" t="s">
        <v>767</v>
      </c>
      <c r="B176" s="48">
        <v>6</v>
      </c>
      <c r="C176" s="48">
        <v>6</v>
      </c>
      <c r="D176" s="48">
        <v>9</v>
      </c>
      <c r="E176" s="48">
        <v>863</v>
      </c>
      <c r="F176" s="48">
        <v>686</v>
      </c>
      <c r="G176" s="49">
        <v>1205</v>
      </c>
      <c r="H176" s="48">
        <v>7.5</v>
      </c>
      <c r="I176" s="48">
        <v>8.3000000000000007</v>
      </c>
      <c r="J176" s="48">
        <v>7.1</v>
      </c>
      <c r="K176" s="37"/>
      <c r="L176" s="37"/>
      <c r="M176" s="37"/>
      <c r="N176" s="37"/>
    </row>
    <row r="177" spans="1:14" ht="14.5">
      <c r="A177" s="51" t="s">
        <v>768</v>
      </c>
      <c r="B177" s="52"/>
      <c r="C177" s="52"/>
      <c r="D177" s="52"/>
      <c r="E177" s="52"/>
      <c r="F177" s="52"/>
      <c r="G177" s="52"/>
      <c r="H177" s="52"/>
      <c r="I177" s="52"/>
      <c r="J177" s="52"/>
      <c r="K177" s="37"/>
      <c r="L177" s="37"/>
      <c r="M177" s="37"/>
      <c r="N177" s="37"/>
    </row>
    <row r="178" spans="1:14" ht="14.5">
      <c r="A178" s="53" t="s">
        <v>139</v>
      </c>
      <c r="B178" s="48">
        <v>62</v>
      </c>
      <c r="C178" s="48">
        <v>40</v>
      </c>
      <c r="D178" s="48">
        <v>44</v>
      </c>
      <c r="E178" s="49">
        <v>3637</v>
      </c>
      <c r="F178" s="49">
        <v>2708</v>
      </c>
      <c r="G178" s="49">
        <v>2814</v>
      </c>
      <c r="H178" s="48">
        <v>17.100000000000001</v>
      </c>
      <c r="I178" s="48">
        <v>14.8</v>
      </c>
      <c r="J178" s="48">
        <v>15.7</v>
      </c>
      <c r="K178" s="37"/>
      <c r="L178" s="37"/>
      <c r="M178" s="37"/>
      <c r="N178" s="37"/>
    </row>
    <row r="179" spans="1:14" ht="14.5">
      <c r="A179" s="53" t="s">
        <v>762</v>
      </c>
      <c r="B179" s="48">
        <v>23</v>
      </c>
      <c r="C179" s="48">
        <v>15</v>
      </c>
      <c r="D179" s="48">
        <v>23</v>
      </c>
      <c r="E179" s="49">
        <v>1442</v>
      </c>
      <c r="F179" s="48">
        <v>830</v>
      </c>
      <c r="G179" s="49">
        <v>1699</v>
      </c>
      <c r="H179" s="48">
        <v>15.7</v>
      </c>
      <c r="I179" s="48">
        <v>17.8</v>
      </c>
      <c r="J179" s="48">
        <v>13.7</v>
      </c>
      <c r="K179" s="37"/>
      <c r="L179" s="37"/>
      <c r="M179" s="37"/>
      <c r="N179" s="37"/>
    </row>
    <row r="180" spans="1:14" ht="14.5">
      <c r="A180" s="53" t="s">
        <v>769</v>
      </c>
      <c r="B180" s="48">
        <v>71</v>
      </c>
      <c r="C180" s="48">
        <v>40</v>
      </c>
      <c r="D180" s="48">
        <v>70</v>
      </c>
      <c r="E180" s="49">
        <v>6270</v>
      </c>
      <c r="F180" s="49">
        <v>3873</v>
      </c>
      <c r="G180" s="49">
        <v>7268</v>
      </c>
      <c r="H180" s="48">
        <v>11.3</v>
      </c>
      <c r="I180" s="48">
        <v>10.3</v>
      </c>
      <c r="J180" s="48">
        <v>9.6999999999999993</v>
      </c>
      <c r="K180" s="37"/>
      <c r="L180" s="37"/>
      <c r="M180" s="37"/>
      <c r="N180" s="37"/>
    </row>
    <row r="181" spans="1:14" ht="14.5">
      <c r="A181" s="51" t="s">
        <v>640</v>
      </c>
      <c r="B181" s="52"/>
      <c r="C181" s="52"/>
      <c r="D181" s="52"/>
      <c r="E181" s="52"/>
      <c r="F181" s="52"/>
      <c r="G181" s="52"/>
      <c r="H181" s="52"/>
      <c r="I181" s="52"/>
      <c r="J181" s="52"/>
      <c r="K181" s="37"/>
      <c r="L181" s="37"/>
      <c r="M181" s="37"/>
      <c r="N181" s="37"/>
    </row>
    <row r="182" spans="1:14" ht="14.5">
      <c r="A182" s="53" t="s">
        <v>641</v>
      </c>
      <c r="B182" s="48">
        <v>148</v>
      </c>
      <c r="C182" s="48">
        <v>92</v>
      </c>
      <c r="D182" s="48">
        <v>124</v>
      </c>
      <c r="E182" s="49">
        <v>10498</v>
      </c>
      <c r="F182" s="49">
        <v>7206</v>
      </c>
      <c r="G182" s="49">
        <v>10366</v>
      </c>
      <c r="H182" s="48">
        <v>14.1</v>
      </c>
      <c r="I182" s="48">
        <v>12.8</v>
      </c>
      <c r="J182" s="48">
        <v>12</v>
      </c>
      <c r="K182" s="37"/>
      <c r="L182" s="37"/>
      <c r="M182" s="37"/>
      <c r="N182" s="37"/>
    </row>
    <row r="183" spans="1:14" ht="14.5">
      <c r="A183" s="53" t="s">
        <v>642</v>
      </c>
      <c r="B183" s="48">
        <v>154</v>
      </c>
      <c r="C183" s="48">
        <v>92</v>
      </c>
      <c r="D183" s="48">
        <v>128</v>
      </c>
      <c r="E183" s="49">
        <v>11003</v>
      </c>
      <c r="F183" s="49">
        <v>6911</v>
      </c>
      <c r="G183" s="49">
        <v>10206</v>
      </c>
      <c r="H183" s="48">
        <v>14</v>
      </c>
      <c r="I183" s="48">
        <v>13.4</v>
      </c>
      <c r="J183" s="48">
        <v>12.5</v>
      </c>
      <c r="K183" s="37"/>
      <c r="L183" s="37"/>
      <c r="M183" s="37"/>
      <c r="N183" s="37"/>
    </row>
    <row r="184" spans="1:14" ht="14.5">
      <c r="A184" s="53" t="s">
        <v>643</v>
      </c>
      <c r="B184" s="48">
        <v>149</v>
      </c>
      <c r="C184" s="48">
        <v>89</v>
      </c>
      <c r="D184" s="48">
        <v>129</v>
      </c>
      <c r="E184" s="49">
        <v>10487</v>
      </c>
      <c r="F184" s="49">
        <v>6725</v>
      </c>
      <c r="G184" s="49">
        <v>10576</v>
      </c>
      <c r="H184" s="48">
        <v>14.2</v>
      </c>
      <c r="I184" s="48">
        <v>13.3</v>
      </c>
      <c r="J184" s="48">
        <v>12.2</v>
      </c>
      <c r="K184" s="37"/>
      <c r="L184" s="37"/>
      <c r="M184" s="37"/>
      <c r="N184" s="37"/>
    </row>
    <row r="185" spans="1:14" ht="14.5">
      <c r="A185" s="53" t="s">
        <v>644</v>
      </c>
      <c r="B185" s="48">
        <v>85</v>
      </c>
      <c r="C185" s="48">
        <v>55</v>
      </c>
      <c r="D185" s="48">
        <v>67</v>
      </c>
      <c r="E185" s="49">
        <v>5079</v>
      </c>
      <c r="F185" s="49">
        <v>3538</v>
      </c>
      <c r="G185" s="49">
        <v>4513</v>
      </c>
      <c r="H185" s="48">
        <v>16.7</v>
      </c>
      <c r="I185" s="48">
        <v>15.5</v>
      </c>
      <c r="J185" s="48">
        <v>14.9</v>
      </c>
      <c r="K185" s="37"/>
      <c r="L185" s="37"/>
      <c r="M185" s="37"/>
      <c r="N185" s="37"/>
    </row>
    <row r="186" spans="1:14" ht="14.5">
      <c r="A186" s="53" t="s">
        <v>645</v>
      </c>
      <c r="B186" s="48">
        <v>8</v>
      </c>
      <c r="C186" s="48">
        <v>5</v>
      </c>
      <c r="D186" s="48">
        <v>11</v>
      </c>
      <c r="E186" s="48">
        <v>754</v>
      </c>
      <c r="F186" s="48">
        <v>599</v>
      </c>
      <c r="G186" s="48">
        <v>923</v>
      </c>
      <c r="H186" s="48">
        <v>10.4</v>
      </c>
      <c r="I186" s="48">
        <v>8.8000000000000007</v>
      </c>
      <c r="J186" s="48">
        <v>12.1</v>
      </c>
      <c r="K186" s="37"/>
      <c r="L186" s="37"/>
      <c r="M186" s="37"/>
      <c r="N186" s="37"/>
    </row>
    <row r="187" spans="1:14" ht="14.5">
      <c r="A187" s="53" t="s">
        <v>646</v>
      </c>
      <c r="B187" s="48">
        <v>45</v>
      </c>
      <c r="C187" s="48">
        <v>43</v>
      </c>
      <c r="D187" s="48">
        <v>51</v>
      </c>
      <c r="E187" s="49">
        <v>2721</v>
      </c>
      <c r="F187" s="49">
        <v>2547</v>
      </c>
      <c r="G187" s="49">
        <v>3157</v>
      </c>
      <c r="H187" s="48">
        <v>16.600000000000001</v>
      </c>
      <c r="I187" s="48">
        <v>16.899999999999999</v>
      </c>
      <c r="J187" s="48">
        <v>16</v>
      </c>
      <c r="K187" s="37"/>
      <c r="L187" s="37"/>
      <c r="M187" s="37"/>
      <c r="N187" s="37"/>
    </row>
    <row r="188" spans="1:14" ht="14.5">
      <c r="A188" s="53" t="s">
        <v>647</v>
      </c>
      <c r="B188" s="48">
        <v>156</v>
      </c>
      <c r="C188" s="48">
        <v>95</v>
      </c>
      <c r="D188" s="48">
        <v>137</v>
      </c>
      <c r="E188" s="49">
        <v>11334</v>
      </c>
      <c r="F188" s="49">
        <v>7390</v>
      </c>
      <c r="G188" s="49">
        <v>11716</v>
      </c>
      <c r="H188" s="48">
        <v>13.7</v>
      </c>
      <c r="I188" s="48">
        <v>12.8</v>
      </c>
      <c r="J188" s="48">
        <v>11.7</v>
      </c>
      <c r="K188" s="37"/>
      <c r="L188" s="37"/>
      <c r="M188" s="37"/>
      <c r="N188" s="37"/>
    </row>
    <row r="189" spans="1:14" ht="14.5">
      <c r="A189" s="51" t="s">
        <v>648</v>
      </c>
      <c r="B189" s="52"/>
      <c r="C189" s="52"/>
      <c r="D189" s="52"/>
      <c r="E189" s="52"/>
      <c r="F189" s="52"/>
      <c r="G189" s="52"/>
      <c r="H189" s="52"/>
      <c r="I189" s="52"/>
      <c r="J189" s="52"/>
      <c r="K189" s="37"/>
      <c r="L189" s="37"/>
      <c r="M189" s="37"/>
      <c r="N189" s="37"/>
    </row>
    <row r="190" spans="1:14" ht="14.5">
      <c r="A190" s="53" t="s">
        <v>649</v>
      </c>
      <c r="B190" s="48">
        <v>8</v>
      </c>
      <c r="C190" s="48" t="s">
        <v>504</v>
      </c>
      <c r="D190" s="48">
        <v>13</v>
      </c>
      <c r="E190" s="48" t="s">
        <v>504</v>
      </c>
      <c r="F190" s="48" t="s">
        <v>504</v>
      </c>
      <c r="G190" s="49">
        <v>1415</v>
      </c>
      <c r="H190" s="48">
        <v>9.4</v>
      </c>
      <c r="I190" s="48" t="s">
        <v>504</v>
      </c>
      <c r="J190" s="48">
        <v>9.1999999999999993</v>
      </c>
      <c r="K190" s="37"/>
      <c r="L190" s="37"/>
      <c r="M190" s="37"/>
      <c r="N190" s="37"/>
    </row>
    <row r="191" spans="1:14" ht="14.5">
      <c r="A191" s="53" t="s">
        <v>650</v>
      </c>
      <c r="B191" s="48">
        <v>17</v>
      </c>
      <c r="C191" s="48">
        <v>9</v>
      </c>
      <c r="D191" s="48">
        <v>18</v>
      </c>
      <c r="E191" s="49">
        <v>1650</v>
      </c>
      <c r="F191" s="48">
        <v>611</v>
      </c>
      <c r="G191" s="49">
        <v>2436</v>
      </c>
      <c r="H191" s="48">
        <v>10.199999999999999</v>
      </c>
      <c r="I191" s="48">
        <v>15</v>
      </c>
      <c r="J191" s="48">
        <v>7.3</v>
      </c>
      <c r="K191" s="37"/>
      <c r="L191" s="37"/>
      <c r="M191" s="37"/>
      <c r="N191" s="37"/>
    </row>
    <row r="192" spans="1:14" ht="14.5">
      <c r="A192" s="53" t="s">
        <v>651</v>
      </c>
      <c r="B192" s="48">
        <v>39</v>
      </c>
      <c r="C192" s="48">
        <v>21</v>
      </c>
      <c r="D192" s="48">
        <v>35</v>
      </c>
      <c r="E192" s="49">
        <v>2576</v>
      </c>
      <c r="F192" s="49">
        <v>1909</v>
      </c>
      <c r="G192" s="49">
        <v>2739</v>
      </c>
      <c r="H192" s="48">
        <v>15.3</v>
      </c>
      <c r="I192" s="48">
        <v>11.1</v>
      </c>
      <c r="J192" s="48">
        <v>12.8</v>
      </c>
      <c r="K192" s="37"/>
      <c r="L192" s="37"/>
      <c r="M192" s="37"/>
      <c r="N192" s="37"/>
    </row>
    <row r="193" spans="1:14" ht="14.5">
      <c r="A193" s="56">
        <v>1</v>
      </c>
      <c r="B193" s="48">
        <v>91</v>
      </c>
      <c r="C193" s="48">
        <v>62</v>
      </c>
      <c r="D193" s="48">
        <v>72</v>
      </c>
      <c r="E193" s="49">
        <v>6273</v>
      </c>
      <c r="F193" s="49">
        <v>4687</v>
      </c>
      <c r="G193" s="49">
        <v>5191</v>
      </c>
      <c r="H193" s="48">
        <v>14.6</v>
      </c>
      <c r="I193" s="48">
        <v>13.2</v>
      </c>
      <c r="J193" s="48">
        <v>13.8</v>
      </c>
      <c r="K193" s="37"/>
      <c r="L193" s="37"/>
      <c r="M193" s="37"/>
      <c r="N193" s="37"/>
    </row>
    <row r="194" spans="1:14" ht="14.5">
      <c r="A194" s="51" t="s">
        <v>652</v>
      </c>
      <c r="B194" s="52"/>
      <c r="C194" s="52"/>
      <c r="D194" s="52"/>
      <c r="E194" s="52"/>
      <c r="F194" s="52"/>
      <c r="G194" s="52"/>
      <c r="H194" s="52"/>
      <c r="I194" s="52"/>
      <c r="J194" s="52"/>
      <c r="K194" s="37"/>
      <c r="L194" s="37"/>
      <c r="M194" s="37"/>
      <c r="N194" s="37"/>
    </row>
    <row r="195" spans="1:14" ht="14.5">
      <c r="A195" s="53" t="s">
        <v>653</v>
      </c>
      <c r="B195" s="48">
        <v>2</v>
      </c>
      <c r="C195" s="48">
        <v>3</v>
      </c>
      <c r="D195" s="48">
        <v>10</v>
      </c>
      <c r="E195" s="48" t="s">
        <v>504</v>
      </c>
      <c r="F195" s="48">
        <v>500</v>
      </c>
      <c r="G195" s="49">
        <v>1575</v>
      </c>
      <c r="H195" s="48">
        <v>5.8</v>
      </c>
      <c r="I195" s="48">
        <v>5</v>
      </c>
      <c r="J195" s="48">
        <v>6.1</v>
      </c>
      <c r="K195" s="37"/>
      <c r="L195" s="37"/>
      <c r="M195" s="37"/>
      <c r="N195" s="37"/>
    </row>
    <row r="196" spans="1:14" ht="14.5">
      <c r="A196" s="53" t="s">
        <v>650</v>
      </c>
      <c r="B196" s="48">
        <v>13</v>
      </c>
      <c r="C196" s="48">
        <v>10</v>
      </c>
      <c r="D196" s="48">
        <v>19</v>
      </c>
      <c r="E196" s="49">
        <v>1910</v>
      </c>
      <c r="F196" s="49">
        <v>1126</v>
      </c>
      <c r="G196" s="49">
        <v>3026</v>
      </c>
      <c r="H196" s="48">
        <v>6.6</v>
      </c>
      <c r="I196" s="48">
        <v>8.6</v>
      </c>
      <c r="J196" s="48">
        <v>6.3</v>
      </c>
      <c r="K196" s="37"/>
      <c r="L196" s="37"/>
      <c r="M196" s="37"/>
      <c r="N196" s="37"/>
    </row>
    <row r="197" spans="1:14" ht="14.5">
      <c r="A197" s="53" t="s">
        <v>651</v>
      </c>
      <c r="B197" s="48">
        <v>47</v>
      </c>
      <c r="C197" s="48">
        <v>29</v>
      </c>
      <c r="D197" s="48">
        <v>35</v>
      </c>
      <c r="E197" s="49">
        <v>2839</v>
      </c>
      <c r="F197" s="49">
        <v>1955</v>
      </c>
      <c r="G197" s="49">
        <v>2692</v>
      </c>
      <c r="H197" s="48">
        <v>16.600000000000001</v>
      </c>
      <c r="I197" s="48">
        <v>14.6</v>
      </c>
      <c r="J197" s="48">
        <v>12.8</v>
      </c>
      <c r="K197" s="37"/>
      <c r="L197" s="37"/>
      <c r="M197" s="37"/>
      <c r="N197" s="37"/>
    </row>
    <row r="198" spans="1:14" ht="14.5">
      <c r="A198" s="56">
        <v>1</v>
      </c>
      <c r="B198" s="48">
        <v>94</v>
      </c>
      <c r="C198" s="48">
        <v>54</v>
      </c>
      <c r="D198" s="48">
        <v>74</v>
      </c>
      <c r="E198" s="49">
        <v>6253</v>
      </c>
      <c r="F198" s="49">
        <v>3831</v>
      </c>
      <c r="G198" s="49">
        <v>4488</v>
      </c>
      <c r="H198" s="48">
        <v>15</v>
      </c>
      <c r="I198" s="48">
        <v>14.1</v>
      </c>
      <c r="J198" s="48">
        <v>16.5</v>
      </c>
      <c r="K198" s="37"/>
      <c r="L198" s="37"/>
      <c r="M198" s="37"/>
      <c r="N198" s="37"/>
    </row>
    <row r="199" spans="1:14" ht="14.5">
      <c r="A199" s="51" t="s">
        <v>654</v>
      </c>
      <c r="B199" s="52"/>
      <c r="C199" s="52"/>
      <c r="D199" s="52"/>
      <c r="E199" s="52"/>
      <c r="F199" s="52"/>
      <c r="G199" s="52"/>
      <c r="H199" s="52"/>
      <c r="I199" s="52"/>
      <c r="J199" s="52"/>
      <c r="K199" s="37"/>
      <c r="L199" s="37"/>
      <c r="M199" s="37"/>
      <c r="N199" s="37"/>
    </row>
    <row r="200" spans="1:14" ht="14.5">
      <c r="A200" s="57">
        <v>0</v>
      </c>
      <c r="B200" s="48" t="s">
        <v>504</v>
      </c>
      <c r="C200" s="48" t="s">
        <v>504</v>
      </c>
      <c r="D200" s="48" t="s">
        <v>504</v>
      </c>
      <c r="E200" s="48" t="s">
        <v>504</v>
      </c>
      <c r="F200" s="48" t="s">
        <v>504</v>
      </c>
      <c r="G200" s="48" t="s">
        <v>504</v>
      </c>
      <c r="H200" s="48" t="s">
        <v>504</v>
      </c>
      <c r="I200" s="48" t="s">
        <v>504</v>
      </c>
      <c r="J200" s="48" t="s">
        <v>504</v>
      </c>
      <c r="K200" s="37"/>
      <c r="L200" s="37"/>
      <c r="M200" s="37"/>
      <c r="N200" s="37"/>
    </row>
    <row r="201" spans="1:14" ht="14.5">
      <c r="A201" s="53" t="s">
        <v>650</v>
      </c>
      <c r="B201" s="48">
        <v>15</v>
      </c>
      <c r="C201" s="48">
        <v>7</v>
      </c>
      <c r="D201" s="48">
        <v>9</v>
      </c>
      <c r="E201" s="49">
        <v>1954</v>
      </c>
      <c r="F201" s="48">
        <v>789</v>
      </c>
      <c r="G201" s="49">
        <v>1563</v>
      </c>
      <c r="H201" s="48">
        <v>7.9</v>
      </c>
      <c r="I201" s="48">
        <v>8.1999999999999993</v>
      </c>
      <c r="J201" s="48">
        <v>5.9</v>
      </c>
      <c r="K201" s="37"/>
      <c r="L201" s="37"/>
      <c r="M201" s="37"/>
      <c r="N201" s="37"/>
    </row>
    <row r="202" spans="1:14" ht="14.5">
      <c r="A202" s="53" t="s">
        <v>651</v>
      </c>
      <c r="B202" s="48">
        <v>69</v>
      </c>
      <c r="C202" s="48">
        <v>41</v>
      </c>
      <c r="D202" s="48">
        <v>62</v>
      </c>
      <c r="E202" s="49">
        <v>4547</v>
      </c>
      <c r="F202" s="49">
        <v>3095</v>
      </c>
      <c r="G202" s="49">
        <v>4876</v>
      </c>
      <c r="H202" s="48">
        <v>15.1</v>
      </c>
      <c r="I202" s="48">
        <v>13.4</v>
      </c>
      <c r="J202" s="48">
        <v>12.8</v>
      </c>
      <c r="K202" s="37"/>
      <c r="L202" s="37"/>
      <c r="M202" s="37"/>
      <c r="N202" s="37"/>
    </row>
    <row r="203" spans="1:14" ht="14.5">
      <c r="A203" s="56">
        <v>1</v>
      </c>
      <c r="B203" s="48">
        <v>71</v>
      </c>
      <c r="C203" s="48">
        <v>47</v>
      </c>
      <c r="D203" s="48">
        <v>65</v>
      </c>
      <c r="E203" s="49">
        <v>4731</v>
      </c>
      <c r="F203" s="49">
        <v>3477</v>
      </c>
      <c r="G203" s="49">
        <v>5151</v>
      </c>
      <c r="H203" s="48">
        <v>15.1</v>
      </c>
      <c r="I203" s="48">
        <v>13.5</v>
      </c>
      <c r="J203" s="48">
        <v>12.6</v>
      </c>
      <c r="K203" s="37"/>
      <c r="L203" s="37"/>
      <c r="M203" s="37"/>
      <c r="N203" s="37"/>
    </row>
    <row r="204" spans="1:14" ht="14.5">
      <c r="A204" s="53" t="s">
        <v>655</v>
      </c>
      <c r="B204" s="48" t="s">
        <v>504</v>
      </c>
      <c r="C204" s="48" t="s">
        <v>504</v>
      </c>
      <c r="D204" s="48" t="s">
        <v>504</v>
      </c>
      <c r="E204" s="48" t="s">
        <v>504</v>
      </c>
      <c r="F204" s="48" t="s">
        <v>504</v>
      </c>
      <c r="G204" s="48" t="s">
        <v>504</v>
      </c>
      <c r="H204" s="48" t="s">
        <v>504</v>
      </c>
      <c r="I204" s="48" t="s">
        <v>504</v>
      </c>
      <c r="J204" s="48" t="s">
        <v>504</v>
      </c>
      <c r="K204" s="37"/>
      <c r="L204" s="37"/>
      <c r="M204" s="37"/>
      <c r="N204" s="37"/>
    </row>
    <row r="205" spans="1:14" ht="14.5">
      <c r="A205" s="51" t="s">
        <v>656</v>
      </c>
      <c r="B205" s="52"/>
      <c r="C205" s="52"/>
      <c r="D205" s="52"/>
      <c r="E205" s="52"/>
      <c r="F205" s="52"/>
      <c r="G205" s="52"/>
      <c r="H205" s="52"/>
      <c r="I205" s="52"/>
      <c r="J205" s="52"/>
      <c r="K205" s="37"/>
      <c r="L205" s="37"/>
      <c r="M205" s="37"/>
      <c r="N205" s="37"/>
    </row>
    <row r="206" spans="1:14" ht="14.5">
      <c r="A206" s="57">
        <v>0</v>
      </c>
      <c r="B206" s="48">
        <v>17</v>
      </c>
      <c r="C206" s="48">
        <v>6</v>
      </c>
      <c r="D206" s="48">
        <v>20</v>
      </c>
      <c r="E206" s="49">
        <v>1797</v>
      </c>
      <c r="F206" s="48">
        <v>964</v>
      </c>
      <c r="G206" s="49">
        <v>2612</v>
      </c>
      <c r="H206" s="48">
        <v>9.5</v>
      </c>
      <c r="I206" s="48">
        <v>6.2</v>
      </c>
      <c r="J206" s="48">
        <v>7.5</v>
      </c>
      <c r="K206" s="37"/>
      <c r="L206" s="37"/>
      <c r="M206" s="37"/>
      <c r="N206" s="37"/>
    </row>
    <row r="207" spans="1:14" ht="14.5">
      <c r="A207" s="53" t="s">
        <v>650</v>
      </c>
      <c r="B207" s="48">
        <v>114</v>
      </c>
      <c r="C207" s="48">
        <v>74</v>
      </c>
      <c r="D207" s="48">
        <v>92</v>
      </c>
      <c r="E207" s="49">
        <v>8436</v>
      </c>
      <c r="F207" s="49">
        <v>5824</v>
      </c>
      <c r="G207" s="49">
        <v>7930</v>
      </c>
      <c r="H207" s="48">
        <v>13.5</v>
      </c>
      <c r="I207" s="48">
        <v>12.8</v>
      </c>
      <c r="J207" s="48">
        <v>11.6</v>
      </c>
      <c r="K207" s="37"/>
      <c r="L207" s="37"/>
      <c r="M207" s="37"/>
      <c r="N207" s="37"/>
    </row>
    <row r="208" spans="1:14" ht="14.5">
      <c r="A208" s="53" t="s">
        <v>657</v>
      </c>
      <c r="B208" s="48">
        <v>19</v>
      </c>
      <c r="C208" s="48">
        <v>12</v>
      </c>
      <c r="D208" s="48">
        <v>20</v>
      </c>
      <c r="E208" s="48">
        <v>888</v>
      </c>
      <c r="F208" s="48">
        <v>486</v>
      </c>
      <c r="G208" s="48">
        <v>975</v>
      </c>
      <c r="H208" s="48">
        <v>21.7</v>
      </c>
      <c r="I208" s="48">
        <v>25.2</v>
      </c>
      <c r="J208" s="48">
        <v>20.5</v>
      </c>
      <c r="K208" s="37"/>
      <c r="L208" s="37"/>
      <c r="M208" s="37"/>
      <c r="N208" s="37"/>
    </row>
    <row r="209" spans="1:14" ht="14.5">
      <c r="A209" s="53" t="s">
        <v>658</v>
      </c>
      <c r="B209" s="48" t="s">
        <v>504</v>
      </c>
      <c r="C209" s="48" t="s">
        <v>504</v>
      </c>
      <c r="D209" s="48">
        <v>5</v>
      </c>
      <c r="E209" s="48" t="s">
        <v>504</v>
      </c>
      <c r="F209" s="48" t="s">
        <v>504</v>
      </c>
      <c r="G209" s="48">
        <v>263</v>
      </c>
      <c r="H209" s="48" t="s">
        <v>504</v>
      </c>
      <c r="I209" s="48" t="s">
        <v>504</v>
      </c>
      <c r="J209" s="48">
        <v>20.9</v>
      </c>
      <c r="K209" s="37"/>
      <c r="L209" s="37"/>
      <c r="M209" s="37"/>
      <c r="N209" s="37"/>
    </row>
    <row r="210" spans="1:14" ht="14.5">
      <c r="A210" s="53" t="s">
        <v>659</v>
      </c>
      <c r="B210" s="48" t="s">
        <v>539</v>
      </c>
      <c r="C210" s="48" t="s">
        <v>539</v>
      </c>
      <c r="D210" s="48" t="s">
        <v>539</v>
      </c>
      <c r="E210" s="48" t="s">
        <v>539</v>
      </c>
      <c r="F210" s="48" t="s">
        <v>539</v>
      </c>
      <c r="G210" s="48" t="s">
        <v>539</v>
      </c>
      <c r="H210" s="48" t="s">
        <v>539</v>
      </c>
      <c r="I210" s="48" t="s">
        <v>539</v>
      </c>
      <c r="J210" s="48" t="s">
        <v>539</v>
      </c>
      <c r="K210" s="37"/>
      <c r="L210" s="37"/>
      <c r="M210" s="37"/>
      <c r="N210" s="37"/>
    </row>
    <row r="211" spans="1:14" ht="14.5">
      <c r="A211" s="51" t="s">
        <v>660</v>
      </c>
      <c r="B211" s="52"/>
      <c r="C211" s="52"/>
      <c r="D211" s="52"/>
      <c r="E211" s="52"/>
      <c r="F211" s="52"/>
      <c r="G211" s="52"/>
      <c r="H211" s="52"/>
      <c r="I211" s="52"/>
      <c r="J211" s="52"/>
      <c r="K211" s="37"/>
      <c r="L211" s="37"/>
      <c r="M211" s="37"/>
      <c r="N211" s="37"/>
    </row>
    <row r="212" spans="1:14" ht="14.5">
      <c r="A212" s="53" t="s">
        <v>661</v>
      </c>
      <c r="B212" s="48">
        <v>92</v>
      </c>
      <c r="C212" s="48">
        <v>66</v>
      </c>
      <c r="D212" s="48">
        <v>72</v>
      </c>
      <c r="E212" s="49">
        <v>6609</v>
      </c>
      <c r="F212" s="49">
        <v>4812</v>
      </c>
      <c r="G212" s="49">
        <v>5705</v>
      </c>
      <c r="H212" s="48">
        <v>13.9</v>
      </c>
      <c r="I212" s="48">
        <v>13.8</v>
      </c>
      <c r="J212" s="48">
        <v>12.5</v>
      </c>
      <c r="K212" s="37"/>
      <c r="L212" s="37"/>
      <c r="M212" s="37"/>
      <c r="N212" s="37"/>
    </row>
    <row r="213" spans="1:14" ht="14.5">
      <c r="A213" s="53" t="s">
        <v>662</v>
      </c>
      <c r="B213" s="48">
        <v>25</v>
      </c>
      <c r="C213" s="48">
        <v>16</v>
      </c>
      <c r="D213" s="48">
        <v>19</v>
      </c>
      <c r="E213" s="49">
        <v>1927</v>
      </c>
      <c r="F213" s="49">
        <v>1367</v>
      </c>
      <c r="G213" s="49">
        <v>1736</v>
      </c>
      <c r="H213" s="48">
        <v>13.1</v>
      </c>
      <c r="I213" s="48">
        <v>11.5</v>
      </c>
      <c r="J213" s="48">
        <v>11.1</v>
      </c>
      <c r="K213" s="37"/>
      <c r="L213" s="37"/>
      <c r="M213" s="37"/>
      <c r="N213" s="37"/>
    </row>
    <row r="214" spans="1:14" ht="14.5">
      <c r="A214" s="53" t="s">
        <v>663</v>
      </c>
      <c r="B214" s="48">
        <v>29</v>
      </c>
      <c r="C214" s="48">
        <v>21</v>
      </c>
      <c r="D214" s="48">
        <v>27</v>
      </c>
      <c r="E214" s="49">
        <v>1984</v>
      </c>
      <c r="F214" s="49">
        <v>1792</v>
      </c>
      <c r="G214" s="49">
        <v>2445</v>
      </c>
      <c r="H214" s="48">
        <v>14.4</v>
      </c>
      <c r="I214" s="48">
        <v>11.9</v>
      </c>
      <c r="J214" s="48">
        <v>11.2</v>
      </c>
      <c r="K214" s="37"/>
      <c r="L214" s="37"/>
      <c r="M214" s="37"/>
      <c r="N214" s="37"/>
    </row>
    <row r="215" spans="1:14" ht="14.5">
      <c r="A215" s="53" t="s">
        <v>664</v>
      </c>
      <c r="B215" s="48">
        <v>32</v>
      </c>
      <c r="C215" s="48">
        <v>35</v>
      </c>
      <c r="D215" s="48">
        <v>40</v>
      </c>
      <c r="E215" s="49">
        <v>2172</v>
      </c>
      <c r="F215" s="49">
        <v>2528</v>
      </c>
      <c r="G215" s="49">
        <v>2857</v>
      </c>
      <c r="H215" s="48">
        <v>14.9</v>
      </c>
      <c r="I215" s="48">
        <v>14</v>
      </c>
      <c r="J215" s="48">
        <v>13.9</v>
      </c>
      <c r="K215" s="37"/>
      <c r="L215" s="37"/>
      <c r="M215" s="37"/>
      <c r="N215" s="37"/>
    </row>
    <row r="216" spans="1:14" ht="14.5">
      <c r="A216" s="53" t="s">
        <v>665</v>
      </c>
      <c r="B216" s="48">
        <v>17</v>
      </c>
      <c r="C216" s="48">
        <v>21</v>
      </c>
      <c r="D216" s="48">
        <v>29</v>
      </c>
      <c r="E216" s="49">
        <v>1200</v>
      </c>
      <c r="F216" s="49">
        <v>1291</v>
      </c>
      <c r="G216" s="49">
        <v>1974</v>
      </c>
      <c r="H216" s="48">
        <v>14.4</v>
      </c>
      <c r="I216" s="48">
        <v>16.399999999999999</v>
      </c>
      <c r="J216" s="48">
        <v>14.7</v>
      </c>
      <c r="K216" s="37"/>
      <c r="L216" s="37"/>
      <c r="M216" s="37"/>
      <c r="N216" s="37"/>
    </row>
    <row r="217" spans="1:14" ht="14.5">
      <c r="A217" s="53" t="s">
        <v>629</v>
      </c>
      <c r="B217" s="48">
        <v>9</v>
      </c>
      <c r="C217" s="48">
        <v>9</v>
      </c>
      <c r="D217" s="48">
        <v>14</v>
      </c>
      <c r="E217" s="48" t="s">
        <v>504</v>
      </c>
      <c r="F217" s="48">
        <v>373</v>
      </c>
      <c r="G217" s="48">
        <v>874</v>
      </c>
      <c r="H217" s="48">
        <v>16.3</v>
      </c>
      <c r="I217" s="48">
        <v>23.1</v>
      </c>
      <c r="J217" s="48">
        <v>16</v>
      </c>
      <c r="K217" s="37"/>
      <c r="L217" s="37"/>
      <c r="M217" s="37"/>
      <c r="N217" s="37"/>
    </row>
    <row r="218" spans="1:14" ht="14.5">
      <c r="A218" s="53" t="s">
        <v>666</v>
      </c>
      <c r="B218" s="48">
        <v>20</v>
      </c>
      <c r="C218" s="48">
        <v>7</v>
      </c>
      <c r="D218" s="48">
        <v>10</v>
      </c>
      <c r="E218" s="49">
        <v>1049</v>
      </c>
      <c r="F218" s="48">
        <v>367</v>
      </c>
      <c r="G218" s="48">
        <v>628</v>
      </c>
      <c r="H218" s="48">
        <v>18.7</v>
      </c>
      <c r="I218" s="48">
        <v>17.8</v>
      </c>
      <c r="J218" s="48">
        <v>15.2</v>
      </c>
      <c r="K218" s="37"/>
      <c r="L218" s="37"/>
      <c r="M218" s="37"/>
      <c r="N218" s="37"/>
    </row>
    <row r="219" spans="1:14" ht="14.5">
      <c r="A219" s="53" t="s">
        <v>522</v>
      </c>
      <c r="B219" s="48" t="s">
        <v>504</v>
      </c>
      <c r="C219" s="48" t="s">
        <v>504</v>
      </c>
      <c r="D219" s="48" t="s">
        <v>504</v>
      </c>
      <c r="E219" s="48" t="s">
        <v>504</v>
      </c>
      <c r="F219" s="48" t="s">
        <v>504</v>
      </c>
      <c r="G219" s="48" t="s">
        <v>504</v>
      </c>
      <c r="H219" s="48" t="s">
        <v>504</v>
      </c>
      <c r="I219" s="48" t="s">
        <v>504</v>
      </c>
      <c r="J219" s="48" t="s">
        <v>504</v>
      </c>
      <c r="K219" s="37"/>
      <c r="L219" s="37"/>
      <c r="M219" s="37"/>
      <c r="N219" s="37"/>
    </row>
    <row r="220" spans="1:14" ht="14.5">
      <c r="A220" s="51" t="s">
        <v>667</v>
      </c>
      <c r="B220" s="52"/>
      <c r="C220" s="52"/>
      <c r="D220" s="52"/>
      <c r="E220" s="52"/>
      <c r="F220" s="52"/>
      <c r="G220" s="52"/>
      <c r="H220" s="52"/>
      <c r="I220" s="52"/>
      <c r="J220" s="52"/>
      <c r="K220" s="37"/>
      <c r="L220" s="37"/>
      <c r="M220" s="37"/>
      <c r="N220" s="37"/>
    </row>
    <row r="221" spans="1:14" ht="14.5">
      <c r="A221" s="53" t="s">
        <v>668</v>
      </c>
      <c r="B221" s="48">
        <v>103</v>
      </c>
      <c r="C221" s="48">
        <v>67</v>
      </c>
      <c r="D221" s="48">
        <v>88</v>
      </c>
      <c r="E221" s="49">
        <v>7224</v>
      </c>
      <c r="F221" s="49">
        <v>4733</v>
      </c>
      <c r="G221" s="49">
        <v>6849</v>
      </c>
      <c r="H221" s="48">
        <v>14.3</v>
      </c>
      <c r="I221" s="48">
        <v>14.1</v>
      </c>
      <c r="J221" s="48">
        <v>12.8</v>
      </c>
      <c r="K221" s="37"/>
      <c r="L221" s="37"/>
      <c r="M221" s="37"/>
      <c r="N221" s="37"/>
    </row>
    <row r="222" spans="1:14" ht="14.5">
      <c r="A222" s="53" t="s">
        <v>669</v>
      </c>
      <c r="B222" s="48">
        <v>26</v>
      </c>
      <c r="C222" s="48">
        <v>11</v>
      </c>
      <c r="D222" s="48">
        <v>18</v>
      </c>
      <c r="E222" s="49">
        <v>2175</v>
      </c>
      <c r="F222" s="49">
        <v>1027</v>
      </c>
      <c r="G222" s="49">
        <v>1536</v>
      </c>
      <c r="H222" s="48">
        <v>11.8</v>
      </c>
      <c r="I222" s="48">
        <v>10.8</v>
      </c>
      <c r="J222" s="48">
        <v>11.8</v>
      </c>
      <c r="K222" s="37"/>
      <c r="L222" s="37"/>
      <c r="M222" s="37"/>
      <c r="N222" s="37"/>
    </row>
    <row r="223" spans="1:14" ht="14.5">
      <c r="A223" s="53" t="s">
        <v>670</v>
      </c>
      <c r="B223" s="48">
        <v>18</v>
      </c>
      <c r="C223" s="48">
        <v>13</v>
      </c>
      <c r="D223" s="48">
        <v>19</v>
      </c>
      <c r="E223" s="49">
        <v>1251</v>
      </c>
      <c r="F223" s="48">
        <v>654</v>
      </c>
      <c r="G223" s="49">
        <v>1492</v>
      </c>
      <c r="H223" s="48">
        <v>14</v>
      </c>
      <c r="I223" s="48">
        <v>19.399999999999999</v>
      </c>
      <c r="J223" s="48">
        <v>13.1</v>
      </c>
      <c r="K223" s="37"/>
      <c r="L223" s="37"/>
      <c r="M223" s="37"/>
      <c r="N223" s="37"/>
    </row>
    <row r="224" spans="1:14" ht="14.5">
      <c r="A224" s="53" t="s">
        <v>671</v>
      </c>
      <c r="B224" s="48">
        <v>30</v>
      </c>
      <c r="C224" s="48">
        <v>20</v>
      </c>
      <c r="D224" s="48">
        <v>36</v>
      </c>
      <c r="E224" s="49">
        <v>1703</v>
      </c>
      <c r="F224" s="49">
        <v>1114</v>
      </c>
      <c r="G224" s="49">
        <v>1993</v>
      </c>
      <c r="H224" s="48">
        <v>17.8</v>
      </c>
      <c r="I224" s="48">
        <v>17.5</v>
      </c>
      <c r="J224" s="48">
        <v>18.100000000000001</v>
      </c>
      <c r="K224" s="37"/>
      <c r="L224" s="37"/>
      <c r="M224" s="37"/>
      <c r="N224" s="37"/>
    </row>
    <row r="225" spans="1:14" ht="14.5">
      <c r="A225" s="53" t="s">
        <v>665</v>
      </c>
      <c r="B225" s="48">
        <v>8</v>
      </c>
      <c r="C225" s="48">
        <v>15</v>
      </c>
      <c r="D225" s="48">
        <v>21</v>
      </c>
      <c r="E225" s="48">
        <v>508</v>
      </c>
      <c r="F225" s="49">
        <v>1072</v>
      </c>
      <c r="G225" s="49">
        <v>1428</v>
      </c>
      <c r="H225" s="48">
        <v>15.7</v>
      </c>
      <c r="I225" s="48">
        <v>14.4</v>
      </c>
      <c r="J225" s="48">
        <v>15</v>
      </c>
      <c r="K225" s="37"/>
      <c r="L225" s="37"/>
      <c r="M225" s="37"/>
      <c r="N225" s="37"/>
    </row>
    <row r="226" spans="1:14" ht="14.5">
      <c r="A226" s="53" t="s">
        <v>630</v>
      </c>
      <c r="B226" s="48">
        <v>11</v>
      </c>
      <c r="C226" s="48" t="s">
        <v>504</v>
      </c>
      <c r="D226" s="48">
        <v>12</v>
      </c>
      <c r="E226" s="48">
        <v>721</v>
      </c>
      <c r="F226" s="48">
        <v>267</v>
      </c>
      <c r="G226" s="48">
        <v>696</v>
      </c>
      <c r="H226" s="48">
        <v>15.1</v>
      </c>
      <c r="I226" s="48">
        <v>25.2</v>
      </c>
      <c r="J226" s="48">
        <v>17.2</v>
      </c>
      <c r="K226" s="37"/>
      <c r="L226" s="37"/>
      <c r="M226" s="37"/>
      <c r="N226" s="37"/>
    </row>
    <row r="227" spans="1:14" ht="14.5">
      <c r="A227" s="53" t="s">
        <v>672</v>
      </c>
      <c r="B227" s="48" t="s">
        <v>504</v>
      </c>
      <c r="C227" s="48">
        <v>8</v>
      </c>
      <c r="D227" s="48">
        <v>9</v>
      </c>
      <c r="E227" s="48" t="s">
        <v>504</v>
      </c>
      <c r="F227" s="48">
        <v>578</v>
      </c>
      <c r="G227" s="48">
        <v>734</v>
      </c>
      <c r="H227" s="48" t="s">
        <v>504</v>
      </c>
      <c r="I227" s="48">
        <v>13.2</v>
      </c>
      <c r="J227" s="48">
        <v>12.2</v>
      </c>
      <c r="K227" s="37"/>
      <c r="L227" s="37"/>
      <c r="M227" s="37"/>
      <c r="N227" s="37"/>
    </row>
    <row r="228" spans="1:14" ht="14.5">
      <c r="A228" s="53" t="s">
        <v>522</v>
      </c>
      <c r="B228" s="48" t="s">
        <v>504</v>
      </c>
      <c r="C228" s="48" t="s">
        <v>504</v>
      </c>
      <c r="D228" s="48" t="s">
        <v>504</v>
      </c>
      <c r="E228" s="48" t="s">
        <v>504</v>
      </c>
      <c r="F228" s="48" t="s">
        <v>504</v>
      </c>
      <c r="G228" s="48" t="s">
        <v>504</v>
      </c>
      <c r="H228" s="48" t="s">
        <v>504</v>
      </c>
      <c r="I228" s="48" t="s">
        <v>504</v>
      </c>
      <c r="J228" s="48" t="s">
        <v>504</v>
      </c>
      <c r="K228" s="37"/>
      <c r="L228" s="37"/>
      <c r="M228" s="37"/>
      <c r="N228" s="37"/>
    </row>
    <row r="229" spans="1:14" ht="14.5">
      <c r="A229" s="51" t="s">
        <v>673</v>
      </c>
      <c r="B229" s="52"/>
      <c r="C229" s="52"/>
      <c r="D229" s="52"/>
      <c r="E229" s="52"/>
      <c r="F229" s="52"/>
      <c r="G229" s="52"/>
      <c r="H229" s="52"/>
      <c r="I229" s="52"/>
      <c r="J229" s="52"/>
      <c r="K229" s="37"/>
      <c r="L229" s="37"/>
      <c r="M229" s="37"/>
      <c r="N229" s="37"/>
    </row>
    <row r="230" spans="1:14" ht="14.5">
      <c r="A230" s="53" t="s">
        <v>674</v>
      </c>
      <c r="B230" s="48">
        <v>53</v>
      </c>
      <c r="C230" s="48">
        <v>45</v>
      </c>
      <c r="D230" s="48">
        <v>64</v>
      </c>
      <c r="E230" s="49">
        <v>3008</v>
      </c>
      <c r="F230" s="49">
        <v>3232</v>
      </c>
      <c r="G230" s="49">
        <v>4479</v>
      </c>
      <c r="H230" s="48">
        <v>17.7</v>
      </c>
      <c r="I230" s="48">
        <v>13.9</v>
      </c>
      <c r="J230" s="48">
        <v>14.3</v>
      </c>
      <c r="K230" s="37"/>
      <c r="L230" s="37"/>
      <c r="M230" s="37"/>
      <c r="N230" s="37"/>
    </row>
    <row r="231" spans="1:14" ht="14.5">
      <c r="A231" s="53" t="s">
        <v>675</v>
      </c>
      <c r="B231" s="48">
        <v>52</v>
      </c>
      <c r="C231" s="48">
        <v>35</v>
      </c>
      <c r="D231" s="48">
        <v>50</v>
      </c>
      <c r="E231" s="49">
        <v>3239</v>
      </c>
      <c r="F231" s="49">
        <v>2621</v>
      </c>
      <c r="G231" s="49">
        <v>3313</v>
      </c>
      <c r="H231" s="48">
        <v>16.100000000000001</v>
      </c>
      <c r="I231" s="48">
        <v>13.4</v>
      </c>
      <c r="J231" s="48">
        <v>15.2</v>
      </c>
      <c r="K231" s="37"/>
      <c r="L231" s="37"/>
      <c r="M231" s="37"/>
      <c r="N231" s="37"/>
    </row>
    <row r="232" spans="1:14" ht="14.5">
      <c r="A232" s="53" t="s">
        <v>676</v>
      </c>
      <c r="B232" s="48">
        <v>18</v>
      </c>
      <c r="C232" s="48">
        <v>12</v>
      </c>
      <c r="D232" s="48">
        <v>16</v>
      </c>
      <c r="E232" s="48">
        <v>965</v>
      </c>
      <c r="F232" s="48" t="s">
        <v>504</v>
      </c>
      <c r="G232" s="48">
        <v>945</v>
      </c>
      <c r="H232" s="48">
        <v>18.600000000000001</v>
      </c>
      <c r="I232" s="48">
        <v>16.399999999999999</v>
      </c>
      <c r="J232" s="48">
        <v>16.600000000000001</v>
      </c>
      <c r="K232" s="37"/>
      <c r="L232" s="37"/>
      <c r="M232" s="37"/>
      <c r="N232" s="37"/>
    </row>
    <row r="233" spans="1:14" ht="14.5">
      <c r="A233" s="53" t="s">
        <v>677</v>
      </c>
      <c r="B233" s="48">
        <v>16</v>
      </c>
      <c r="C233" s="48">
        <v>12</v>
      </c>
      <c r="D233" s="48">
        <v>17</v>
      </c>
      <c r="E233" s="49">
        <v>1016</v>
      </c>
      <c r="F233" s="48">
        <v>730</v>
      </c>
      <c r="G233" s="49">
        <v>1136</v>
      </c>
      <c r="H233" s="48">
        <v>15.9</v>
      </c>
      <c r="I233" s="48">
        <v>16.5</v>
      </c>
      <c r="J233" s="48">
        <v>15.2</v>
      </c>
      <c r="K233" s="37"/>
      <c r="L233" s="37"/>
      <c r="M233" s="37"/>
      <c r="N233" s="37"/>
    </row>
    <row r="234" spans="1:14" ht="14.5">
      <c r="A234" s="53" t="s">
        <v>678</v>
      </c>
      <c r="B234" s="48">
        <v>138</v>
      </c>
      <c r="C234" s="48">
        <v>88</v>
      </c>
      <c r="D234" s="48">
        <v>119</v>
      </c>
      <c r="E234" s="49">
        <v>9460</v>
      </c>
      <c r="F234" s="49">
        <v>6622</v>
      </c>
      <c r="G234" s="49">
        <v>9328</v>
      </c>
      <c r="H234" s="48">
        <v>14.6</v>
      </c>
      <c r="I234" s="48">
        <v>13.3</v>
      </c>
      <c r="J234" s="48">
        <v>12.8</v>
      </c>
      <c r="K234" s="37"/>
      <c r="L234" s="37"/>
      <c r="M234" s="37"/>
      <c r="N234" s="37"/>
    </row>
    <row r="235" spans="1:14" ht="14.5">
      <c r="A235" s="53" t="s">
        <v>679</v>
      </c>
      <c r="B235" s="48">
        <v>75</v>
      </c>
      <c r="C235" s="48">
        <v>52</v>
      </c>
      <c r="D235" s="48">
        <v>70</v>
      </c>
      <c r="E235" s="49">
        <v>4744</v>
      </c>
      <c r="F235" s="49">
        <v>3552</v>
      </c>
      <c r="G235" s="49">
        <v>4826</v>
      </c>
      <c r="H235" s="48">
        <v>15.9</v>
      </c>
      <c r="I235" s="48">
        <v>14.7</v>
      </c>
      <c r="J235" s="48">
        <v>14.5</v>
      </c>
      <c r="K235" s="37"/>
      <c r="L235" s="37"/>
      <c r="M235" s="37"/>
      <c r="N235" s="37"/>
    </row>
    <row r="236" spans="1:14" ht="14.5">
      <c r="A236" s="53" t="s">
        <v>680</v>
      </c>
      <c r="B236" s="48">
        <v>14</v>
      </c>
      <c r="C236" s="48">
        <v>7</v>
      </c>
      <c r="D236" s="48">
        <v>9</v>
      </c>
      <c r="E236" s="49">
        <v>1153</v>
      </c>
      <c r="F236" s="48">
        <v>509</v>
      </c>
      <c r="G236" s="48">
        <v>677</v>
      </c>
      <c r="H236" s="48">
        <v>11.8</v>
      </c>
      <c r="I236" s="48">
        <v>12.9</v>
      </c>
      <c r="J236" s="48">
        <v>13.4</v>
      </c>
      <c r="K236" s="37"/>
      <c r="L236" s="37"/>
      <c r="M236" s="37"/>
      <c r="N236" s="37"/>
    </row>
    <row r="237" spans="1:14" ht="14.5">
      <c r="A237" s="53" t="s">
        <v>681</v>
      </c>
      <c r="B237" s="48">
        <v>28</v>
      </c>
      <c r="C237" s="48">
        <v>21</v>
      </c>
      <c r="D237" s="48">
        <v>32</v>
      </c>
      <c r="E237" s="49">
        <v>2286</v>
      </c>
      <c r="F237" s="49">
        <v>1723</v>
      </c>
      <c r="G237" s="49">
        <v>3143</v>
      </c>
      <c r="H237" s="48">
        <v>12</v>
      </c>
      <c r="I237" s="48">
        <v>12.3</v>
      </c>
      <c r="J237" s="48">
        <v>10.1</v>
      </c>
      <c r="K237" s="37"/>
      <c r="L237" s="37"/>
      <c r="M237" s="37"/>
      <c r="N237" s="37"/>
    </row>
    <row r="238" spans="1:14" ht="14.5">
      <c r="A238" s="51" t="s">
        <v>682</v>
      </c>
      <c r="B238" s="52"/>
      <c r="C238" s="52"/>
      <c r="D238" s="52"/>
      <c r="E238" s="52"/>
      <c r="F238" s="52"/>
      <c r="G238" s="52"/>
      <c r="H238" s="52"/>
      <c r="I238" s="52"/>
      <c r="J238" s="52"/>
      <c r="K238" s="37"/>
      <c r="L238" s="37"/>
      <c r="M238" s="37"/>
      <c r="N238" s="37"/>
    </row>
    <row r="239" spans="1:14" ht="14.5">
      <c r="A239" s="53" t="s">
        <v>683</v>
      </c>
      <c r="B239" s="48">
        <v>47</v>
      </c>
      <c r="C239" s="48">
        <v>23</v>
      </c>
      <c r="D239" s="48">
        <v>42</v>
      </c>
      <c r="E239" s="49">
        <v>3828</v>
      </c>
      <c r="F239" s="49">
        <v>2086</v>
      </c>
      <c r="G239" s="49">
        <v>3615</v>
      </c>
      <c r="H239" s="48">
        <v>12.3</v>
      </c>
      <c r="I239" s="48">
        <v>11.1</v>
      </c>
      <c r="J239" s="48">
        <v>11.6</v>
      </c>
      <c r="K239" s="37"/>
      <c r="L239" s="37"/>
      <c r="M239" s="37"/>
      <c r="N239" s="37"/>
    </row>
    <row r="240" spans="1:14" ht="14.5">
      <c r="A240" s="53" t="s">
        <v>684</v>
      </c>
      <c r="B240" s="48">
        <v>32</v>
      </c>
      <c r="C240" s="48">
        <v>20</v>
      </c>
      <c r="D240" s="48">
        <v>25</v>
      </c>
      <c r="E240" s="49">
        <v>2353</v>
      </c>
      <c r="F240" s="49">
        <v>1604</v>
      </c>
      <c r="G240" s="49">
        <v>2282</v>
      </c>
      <c r="H240" s="48">
        <v>13.8</v>
      </c>
      <c r="I240" s="48">
        <v>12.5</v>
      </c>
      <c r="J240" s="48">
        <v>11.2</v>
      </c>
      <c r="K240" s="37"/>
      <c r="L240" s="37"/>
      <c r="M240" s="37"/>
      <c r="N240" s="37"/>
    </row>
    <row r="241" spans="1:14" ht="14.5">
      <c r="A241" s="51" t="s">
        <v>685</v>
      </c>
      <c r="B241" s="52"/>
      <c r="C241" s="52"/>
      <c r="D241" s="52"/>
      <c r="E241" s="52"/>
      <c r="F241" s="52"/>
      <c r="G241" s="52"/>
      <c r="H241" s="52"/>
      <c r="I241" s="52"/>
      <c r="J241" s="52"/>
      <c r="K241" s="37"/>
      <c r="L241" s="37"/>
      <c r="M241" s="37"/>
      <c r="N241" s="37"/>
    </row>
    <row r="242" spans="1:14" ht="14.5">
      <c r="A242" s="53" t="s">
        <v>686</v>
      </c>
      <c r="B242" s="48">
        <v>90</v>
      </c>
      <c r="C242" s="48">
        <v>63</v>
      </c>
      <c r="D242" s="48">
        <v>78</v>
      </c>
      <c r="E242" s="49">
        <v>6596</v>
      </c>
      <c r="F242" s="49">
        <v>4942</v>
      </c>
      <c r="G242" s="49">
        <v>6375</v>
      </c>
      <c r="H242" s="48">
        <v>13.6</v>
      </c>
      <c r="I242" s="48">
        <v>12.6</v>
      </c>
      <c r="J242" s="48">
        <v>12.3</v>
      </c>
      <c r="K242" s="37"/>
      <c r="L242" s="37"/>
      <c r="M242" s="37"/>
      <c r="N242" s="37"/>
    </row>
    <row r="243" spans="1:14" ht="14.5">
      <c r="A243" s="53" t="s">
        <v>687</v>
      </c>
      <c r="B243" s="48">
        <v>27</v>
      </c>
      <c r="C243" s="48">
        <v>12</v>
      </c>
      <c r="D243" s="48">
        <v>23</v>
      </c>
      <c r="E243" s="49">
        <v>2159</v>
      </c>
      <c r="F243" s="48">
        <v>885</v>
      </c>
      <c r="G243" s="49">
        <v>2208</v>
      </c>
      <c r="H243" s="48">
        <v>12.5</v>
      </c>
      <c r="I243" s="48">
        <v>13.4</v>
      </c>
      <c r="J243" s="48">
        <v>10.4</v>
      </c>
      <c r="K243" s="37"/>
      <c r="L243" s="37"/>
      <c r="M243" s="37"/>
      <c r="N243" s="37"/>
    </row>
    <row r="244" spans="1:14" ht="14.5">
      <c r="A244" s="53" t="s">
        <v>688</v>
      </c>
      <c r="B244" s="48">
        <v>32</v>
      </c>
      <c r="C244" s="48">
        <v>15</v>
      </c>
      <c r="D244" s="48">
        <v>28</v>
      </c>
      <c r="E244" s="49">
        <v>1732</v>
      </c>
      <c r="F244" s="48">
        <v>899</v>
      </c>
      <c r="G244" s="49">
        <v>1993</v>
      </c>
      <c r="H244" s="48">
        <v>18.600000000000001</v>
      </c>
      <c r="I244" s="48">
        <v>16.5</v>
      </c>
      <c r="J244" s="48">
        <v>13.9</v>
      </c>
      <c r="K244" s="37"/>
      <c r="L244" s="37"/>
      <c r="M244" s="37"/>
      <c r="N244" s="37"/>
    </row>
    <row r="245" spans="1:14" ht="14.5">
      <c r="A245" s="51" t="s">
        <v>689</v>
      </c>
      <c r="B245" s="52"/>
      <c r="C245" s="52"/>
      <c r="D245" s="52"/>
      <c r="E245" s="52"/>
      <c r="F245" s="52"/>
      <c r="G245" s="52"/>
      <c r="H245" s="52"/>
      <c r="I245" s="52"/>
      <c r="J245" s="52"/>
      <c r="K245" s="37"/>
      <c r="L245" s="37"/>
      <c r="M245" s="37"/>
      <c r="N245" s="37"/>
    </row>
    <row r="246" spans="1:14" ht="14.5">
      <c r="A246" s="53" t="s">
        <v>690</v>
      </c>
      <c r="B246" s="48">
        <v>42</v>
      </c>
      <c r="C246" s="48">
        <v>39</v>
      </c>
      <c r="D246" s="48">
        <v>33</v>
      </c>
      <c r="E246" s="49">
        <v>2458</v>
      </c>
      <c r="F246" s="49">
        <v>2116</v>
      </c>
      <c r="G246" s="49">
        <v>2042</v>
      </c>
      <c r="H246" s="48">
        <v>17.100000000000001</v>
      </c>
      <c r="I246" s="48">
        <v>18.2</v>
      </c>
      <c r="J246" s="48">
        <v>16.2</v>
      </c>
      <c r="K246" s="37"/>
      <c r="L246" s="37"/>
      <c r="M246" s="37"/>
      <c r="N246" s="37"/>
    </row>
    <row r="247" spans="1:14" ht="14.5">
      <c r="A247" s="53" t="s">
        <v>691</v>
      </c>
      <c r="B247" s="48" t="s">
        <v>504</v>
      </c>
      <c r="C247" s="48">
        <v>4</v>
      </c>
      <c r="D247" s="48">
        <v>15</v>
      </c>
      <c r="E247" s="48" t="s">
        <v>504</v>
      </c>
      <c r="F247" s="48">
        <v>396</v>
      </c>
      <c r="G247" s="48">
        <v>972</v>
      </c>
      <c r="H247" s="48" t="s">
        <v>504</v>
      </c>
      <c r="I247" s="48">
        <v>9.5</v>
      </c>
      <c r="J247" s="48">
        <v>15.8</v>
      </c>
      <c r="K247" s="37"/>
      <c r="L247" s="37"/>
      <c r="M247" s="37"/>
      <c r="N247" s="37"/>
    </row>
    <row r="248" spans="1:14" ht="14.5">
      <c r="A248" s="53" t="s">
        <v>692</v>
      </c>
      <c r="B248" s="48" t="s">
        <v>504</v>
      </c>
      <c r="C248" s="48" t="s">
        <v>504</v>
      </c>
      <c r="D248" s="48">
        <v>7</v>
      </c>
      <c r="E248" s="48" t="s">
        <v>504</v>
      </c>
      <c r="F248" s="48" t="s">
        <v>504</v>
      </c>
      <c r="G248" s="48">
        <v>370</v>
      </c>
      <c r="H248" s="48" t="s">
        <v>504</v>
      </c>
      <c r="I248" s="48" t="s">
        <v>504</v>
      </c>
      <c r="J248" s="48">
        <v>18.8</v>
      </c>
      <c r="K248" s="37"/>
      <c r="L248" s="37"/>
      <c r="M248" s="37"/>
      <c r="N248" s="37"/>
    </row>
    <row r="249" spans="1:14" ht="14.5">
      <c r="A249" s="51" t="s">
        <v>693</v>
      </c>
      <c r="B249" s="52"/>
      <c r="C249" s="52"/>
      <c r="D249" s="52"/>
      <c r="E249" s="52"/>
      <c r="F249" s="52"/>
      <c r="G249" s="52"/>
      <c r="H249" s="52"/>
      <c r="I249" s="52"/>
      <c r="J249" s="52"/>
      <c r="K249" s="37"/>
      <c r="L249" s="37"/>
      <c r="M249" s="37"/>
      <c r="N249" s="37"/>
    </row>
    <row r="250" spans="1:14" ht="14.5">
      <c r="A250" s="53" t="s">
        <v>694</v>
      </c>
      <c r="B250" s="48">
        <v>32</v>
      </c>
      <c r="C250" s="48">
        <v>24</v>
      </c>
      <c r="D250" s="48">
        <v>41</v>
      </c>
      <c r="E250" s="49">
        <v>2080</v>
      </c>
      <c r="F250" s="49">
        <v>1364</v>
      </c>
      <c r="G250" s="49">
        <v>2376</v>
      </c>
      <c r="H250" s="48">
        <v>15.4</v>
      </c>
      <c r="I250" s="48">
        <v>17.5</v>
      </c>
      <c r="J250" s="48">
        <v>17.100000000000001</v>
      </c>
      <c r="K250" s="37"/>
      <c r="L250" s="37"/>
      <c r="M250" s="37"/>
      <c r="N250" s="37"/>
    </row>
    <row r="251" spans="1:14" ht="14.5">
      <c r="A251" s="53" t="s">
        <v>695</v>
      </c>
      <c r="B251" s="48">
        <v>113</v>
      </c>
      <c r="C251" s="48">
        <v>73</v>
      </c>
      <c r="D251" s="48">
        <v>109</v>
      </c>
      <c r="E251" s="49">
        <v>8448</v>
      </c>
      <c r="F251" s="49">
        <v>5645</v>
      </c>
      <c r="G251" s="49">
        <v>9112</v>
      </c>
      <c r="H251" s="48">
        <v>13.4</v>
      </c>
      <c r="I251" s="48">
        <v>12.9</v>
      </c>
      <c r="J251" s="48">
        <v>11.9</v>
      </c>
      <c r="K251" s="37"/>
      <c r="L251" s="37"/>
      <c r="M251" s="37"/>
      <c r="N251" s="37"/>
    </row>
    <row r="252" spans="1:14" ht="14.5">
      <c r="A252" s="53" t="s">
        <v>696</v>
      </c>
      <c r="B252" s="48">
        <v>53</v>
      </c>
      <c r="C252" s="48">
        <v>37</v>
      </c>
      <c r="D252" s="48">
        <v>67</v>
      </c>
      <c r="E252" s="49">
        <v>3653</v>
      </c>
      <c r="F252" s="49">
        <v>2541</v>
      </c>
      <c r="G252" s="49">
        <v>4335</v>
      </c>
      <c r="H252" s="48">
        <v>14.4</v>
      </c>
      <c r="I252" s="48">
        <v>14.5</v>
      </c>
      <c r="J252" s="48">
        <v>15.4</v>
      </c>
      <c r="K252" s="37"/>
      <c r="L252" s="37"/>
      <c r="M252" s="37"/>
      <c r="N252" s="37"/>
    </row>
    <row r="253" spans="1:14" ht="14.5">
      <c r="A253" s="53" t="s">
        <v>697</v>
      </c>
      <c r="B253" s="48">
        <v>14</v>
      </c>
      <c r="C253" s="48">
        <v>16</v>
      </c>
      <c r="D253" s="48">
        <v>15</v>
      </c>
      <c r="E253" s="48">
        <v>830</v>
      </c>
      <c r="F253" s="48">
        <v>988</v>
      </c>
      <c r="G253" s="48">
        <v>974</v>
      </c>
      <c r="H253" s="48">
        <v>16.8</v>
      </c>
      <c r="I253" s="48">
        <v>16.600000000000001</v>
      </c>
      <c r="J253" s="48">
        <v>15.9</v>
      </c>
      <c r="K253" s="37"/>
      <c r="L253" s="37"/>
      <c r="M253" s="37"/>
      <c r="N253" s="37"/>
    </row>
    <row r="254" spans="1:14" ht="14.5">
      <c r="A254" s="53" t="s">
        <v>698</v>
      </c>
      <c r="B254" s="48">
        <v>32</v>
      </c>
      <c r="C254" s="48">
        <v>25</v>
      </c>
      <c r="D254" s="48">
        <v>33</v>
      </c>
      <c r="E254" s="49">
        <v>2087</v>
      </c>
      <c r="F254" s="49">
        <v>1366</v>
      </c>
      <c r="G254" s="49">
        <v>1832</v>
      </c>
      <c r="H254" s="48">
        <v>15.4</v>
      </c>
      <c r="I254" s="48">
        <v>18.399999999999999</v>
      </c>
      <c r="J254" s="48">
        <v>17.8</v>
      </c>
      <c r="K254" s="37"/>
      <c r="L254" s="37"/>
      <c r="M254" s="37"/>
      <c r="N254" s="37"/>
    </row>
    <row r="255" spans="1:14" ht="14.5">
      <c r="A255" s="53" t="s">
        <v>699</v>
      </c>
      <c r="B255" s="48">
        <v>102</v>
      </c>
      <c r="C255" s="48">
        <v>71</v>
      </c>
      <c r="D255" s="48">
        <v>101</v>
      </c>
      <c r="E255" s="49">
        <v>6506</v>
      </c>
      <c r="F255" s="49">
        <v>5168</v>
      </c>
      <c r="G255" s="49">
        <v>7763</v>
      </c>
      <c r="H255" s="48">
        <v>15.6</v>
      </c>
      <c r="I255" s="48">
        <v>13.8</v>
      </c>
      <c r="J255" s="48">
        <v>13</v>
      </c>
      <c r="K255" s="37"/>
      <c r="L255" s="37"/>
      <c r="M255" s="37"/>
      <c r="N255" s="37"/>
    </row>
    <row r="256" spans="1:14" ht="14.5">
      <c r="A256" s="53" t="s">
        <v>522</v>
      </c>
      <c r="B256" s="48" t="s">
        <v>504</v>
      </c>
      <c r="C256" s="48" t="s">
        <v>539</v>
      </c>
      <c r="D256" s="48" t="s">
        <v>504</v>
      </c>
      <c r="E256" s="48" t="s">
        <v>504</v>
      </c>
      <c r="F256" s="48" t="s">
        <v>539</v>
      </c>
      <c r="G256" s="48" t="s">
        <v>504</v>
      </c>
      <c r="H256" s="48" t="s">
        <v>504</v>
      </c>
      <c r="I256" s="48" t="s">
        <v>539</v>
      </c>
      <c r="J256" s="48" t="s">
        <v>504</v>
      </c>
      <c r="K256" s="37"/>
      <c r="L256" s="37"/>
      <c r="M256" s="37"/>
      <c r="N256" s="37"/>
    </row>
    <row r="257" spans="1:14" ht="14.5">
      <c r="A257" s="51" t="s">
        <v>700</v>
      </c>
      <c r="B257" s="52"/>
      <c r="C257" s="52"/>
      <c r="D257" s="52"/>
      <c r="E257" s="52"/>
      <c r="F257" s="52"/>
      <c r="G257" s="52"/>
      <c r="H257" s="52"/>
      <c r="I257" s="52"/>
      <c r="J257" s="52"/>
      <c r="K257" s="37"/>
      <c r="L257" s="37"/>
      <c r="M257" s="37"/>
      <c r="N257" s="37"/>
    </row>
    <row r="258" spans="1:14" ht="14.5">
      <c r="A258" s="53" t="s">
        <v>701</v>
      </c>
      <c r="B258" s="48">
        <v>139</v>
      </c>
      <c r="C258" s="48">
        <v>82</v>
      </c>
      <c r="D258" s="48">
        <v>116</v>
      </c>
      <c r="E258" s="49">
        <v>9599</v>
      </c>
      <c r="F258" s="49">
        <v>6068</v>
      </c>
      <c r="G258" s="49">
        <v>8854</v>
      </c>
      <c r="H258" s="48">
        <v>14.5</v>
      </c>
      <c r="I258" s="48">
        <v>13.5</v>
      </c>
      <c r="J258" s="48">
        <v>13.1</v>
      </c>
      <c r="K258" s="37"/>
      <c r="L258" s="37"/>
      <c r="M258" s="37"/>
      <c r="N258" s="37"/>
    </row>
    <row r="259" spans="1:14" ht="14.5">
      <c r="A259" s="54" t="s">
        <v>702</v>
      </c>
      <c r="B259" s="48">
        <v>64</v>
      </c>
      <c r="C259" s="48">
        <v>46</v>
      </c>
      <c r="D259" s="48">
        <v>56</v>
      </c>
      <c r="E259" s="49">
        <v>3063</v>
      </c>
      <c r="F259" s="49">
        <v>2505</v>
      </c>
      <c r="G259" s="49">
        <v>2974</v>
      </c>
      <c r="H259" s="48">
        <v>20.9</v>
      </c>
      <c r="I259" s="48">
        <v>18.5</v>
      </c>
      <c r="J259" s="48">
        <v>18.7</v>
      </c>
      <c r="K259" s="37"/>
      <c r="L259" s="37"/>
      <c r="M259" s="37"/>
      <c r="N259" s="37"/>
    </row>
    <row r="260" spans="1:14" ht="14.5">
      <c r="A260" s="54" t="s">
        <v>703</v>
      </c>
      <c r="B260" s="48">
        <v>64</v>
      </c>
      <c r="C260" s="48">
        <v>41</v>
      </c>
      <c r="D260" s="48">
        <v>54</v>
      </c>
      <c r="E260" s="49">
        <v>3236</v>
      </c>
      <c r="F260" s="49">
        <v>2262</v>
      </c>
      <c r="G260" s="49">
        <v>3069</v>
      </c>
      <c r="H260" s="48">
        <v>19.7</v>
      </c>
      <c r="I260" s="48">
        <v>18.100000000000001</v>
      </c>
      <c r="J260" s="48">
        <v>17.5</v>
      </c>
      <c r="K260" s="37"/>
      <c r="L260" s="37"/>
      <c r="M260" s="37"/>
      <c r="N260" s="37"/>
    </row>
    <row r="261" spans="1:14" ht="14.5">
      <c r="A261" s="54" t="s">
        <v>704</v>
      </c>
      <c r="B261" s="48">
        <v>9</v>
      </c>
      <c r="C261" s="48" t="s">
        <v>504</v>
      </c>
      <c r="D261" s="48">
        <v>8</v>
      </c>
      <c r="E261" s="48">
        <v>362</v>
      </c>
      <c r="F261" s="48" t="s">
        <v>504</v>
      </c>
      <c r="G261" s="48">
        <v>459</v>
      </c>
      <c r="H261" s="48">
        <v>25.4</v>
      </c>
      <c r="I261" s="48" t="s">
        <v>504</v>
      </c>
      <c r="J261" s="48">
        <v>18.3</v>
      </c>
      <c r="K261" s="37"/>
      <c r="L261" s="37"/>
      <c r="M261" s="37"/>
      <c r="N261" s="37"/>
    </row>
    <row r="262" spans="1:14" ht="14.5">
      <c r="A262" s="54" t="s">
        <v>705</v>
      </c>
      <c r="B262" s="48">
        <v>79</v>
      </c>
      <c r="C262" s="48">
        <v>53</v>
      </c>
      <c r="D262" s="48">
        <v>58</v>
      </c>
      <c r="E262" s="49">
        <v>4501</v>
      </c>
      <c r="F262" s="49">
        <v>3254</v>
      </c>
      <c r="G262" s="49">
        <v>3575</v>
      </c>
      <c r="H262" s="48">
        <v>17.5</v>
      </c>
      <c r="I262" s="48">
        <v>16.3</v>
      </c>
      <c r="J262" s="48">
        <v>16.100000000000001</v>
      </c>
      <c r="K262" s="37"/>
      <c r="L262" s="37"/>
      <c r="M262" s="37"/>
      <c r="N262" s="37"/>
    </row>
    <row r="263" spans="1:14" ht="14.5">
      <c r="A263" s="54" t="s">
        <v>706</v>
      </c>
      <c r="B263" s="48">
        <v>114</v>
      </c>
      <c r="C263" s="48">
        <v>62</v>
      </c>
      <c r="D263" s="48">
        <v>95</v>
      </c>
      <c r="E263" s="49">
        <v>8220</v>
      </c>
      <c r="F263" s="49">
        <v>5023</v>
      </c>
      <c r="G263" s="49">
        <v>7470</v>
      </c>
      <c r="H263" s="48">
        <v>13.8</v>
      </c>
      <c r="I263" s="48">
        <v>12.3</v>
      </c>
      <c r="J263" s="48">
        <v>12.8</v>
      </c>
      <c r="K263" s="37"/>
      <c r="L263" s="37"/>
      <c r="M263" s="37"/>
      <c r="N263" s="37"/>
    </row>
    <row r="264" spans="1:14" ht="14.5">
      <c r="A264" s="54" t="s">
        <v>707</v>
      </c>
      <c r="B264" s="48">
        <v>83</v>
      </c>
      <c r="C264" s="48">
        <v>49</v>
      </c>
      <c r="D264" s="48">
        <v>59</v>
      </c>
      <c r="E264" s="49">
        <v>5166</v>
      </c>
      <c r="F264" s="49">
        <v>3410</v>
      </c>
      <c r="G264" s="49">
        <v>4084</v>
      </c>
      <c r="H264" s="48">
        <v>16</v>
      </c>
      <c r="I264" s="48">
        <v>14.4</v>
      </c>
      <c r="J264" s="48">
        <v>14.6</v>
      </c>
      <c r="K264" s="37"/>
      <c r="L264" s="37"/>
      <c r="M264" s="37"/>
      <c r="N264" s="37"/>
    </row>
    <row r="265" spans="1:14" ht="14.5">
      <c r="A265" s="53" t="s">
        <v>708</v>
      </c>
      <c r="B265" s="48">
        <v>16</v>
      </c>
      <c r="C265" s="48">
        <v>13</v>
      </c>
      <c r="D265" s="48">
        <v>22</v>
      </c>
      <c r="E265" s="49">
        <v>1751</v>
      </c>
      <c r="F265" s="49">
        <v>1343</v>
      </c>
      <c r="G265" s="49">
        <v>2927</v>
      </c>
      <c r="H265" s="48">
        <v>9.3000000000000007</v>
      </c>
      <c r="I265" s="48">
        <v>9.8000000000000007</v>
      </c>
      <c r="J265" s="48">
        <v>7.4</v>
      </c>
      <c r="K265" s="37"/>
      <c r="L265" s="37"/>
      <c r="M265" s="37"/>
      <c r="N265" s="37"/>
    </row>
    <row r="266" spans="1:14" ht="14.5">
      <c r="A266" s="51" t="s">
        <v>709</v>
      </c>
      <c r="B266" s="52"/>
      <c r="C266" s="52"/>
      <c r="D266" s="52"/>
      <c r="E266" s="52"/>
      <c r="F266" s="52"/>
      <c r="G266" s="52"/>
      <c r="H266" s="52"/>
      <c r="I266" s="52"/>
      <c r="J266" s="52"/>
      <c r="K266" s="37"/>
      <c r="L266" s="37"/>
      <c r="M266" s="37"/>
      <c r="N266" s="37"/>
    </row>
    <row r="267" spans="1:14" ht="14.5">
      <c r="A267" s="53" t="s">
        <v>710</v>
      </c>
      <c r="B267" s="48">
        <v>142</v>
      </c>
      <c r="C267" s="48">
        <v>88</v>
      </c>
      <c r="D267" s="48">
        <v>124</v>
      </c>
      <c r="E267" s="49">
        <v>10093</v>
      </c>
      <c r="F267" s="49">
        <v>6477</v>
      </c>
      <c r="G267" s="49">
        <v>10014</v>
      </c>
      <c r="H267" s="48">
        <v>14.1</v>
      </c>
      <c r="I267" s="48">
        <v>13.6</v>
      </c>
      <c r="J267" s="48">
        <v>12.4</v>
      </c>
      <c r="K267" s="37"/>
      <c r="L267" s="37"/>
      <c r="M267" s="37"/>
      <c r="N267" s="37"/>
    </row>
    <row r="268" spans="1:14" ht="14.5">
      <c r="A268" s="54" t="s">
        <v>711</v>
      </c>
      <c r="B268" s="48">
        <v>85</v>
      </c>
      <c r="C268" s="48">
        <v>60</v>
      </c>
      <c r="D268" s="48">
        <v>86</v>
      </c>
      <c r="E268" s="49">
        <v>5585</v>
      </c>
      <c r="F268" s="49">
        <v>4276</v>
      </c>
      <c r="G268" s="49">
        <v>6439</v>
      </c>
      <c r="H268" s="48">
        <v>15.3</v>
      </c>
      <c r="I268" s="48">
        <v>14.1</v>
      </c>
      <c r="J268" s="48">
        <v>13.3</v>
      </c>
      <c r="K268" s="37"/>
      <c r="L268" s="37"/>
      <c r="M268" s="37"/>
      <c r="N268" s="37"/>
    </row>
    <row r="269" spans="1:14" ht="14.5">
      <c r="A269" s="54" t="s">
        <v>712</v>
      </c>
      <c r="B269" s="48">
        <v>114</v>
      </c>
      <c r="C269" s="48">
        <v>72</v>
      </c>
      <c r="D269" s="48">
        <v>102</v>
      </c>
      <c r="E269" s="49">
        <v>8299</v>
      </c>
      <c r="F269" s="49">
        <v>5327</v>
      </c>
      <c r="G269" s="49">
        <v>8133</v>
      </c>
      <c r="H269" s="48">
        <v>13.7</v>
      </c>
      <c r="I269" s="48">
        <v>13.6</v>
      </c>
      <c r="J269" s="48">
        <v>12.5</v>
      </c>
      <c r="K269" s="37"/>
      <c r="L269" s="37"/>
      <c r="M269" s="37"/>
      <c r="N269" s="37"/>
    </row>
    <row r="270" spans="1:14" ht="14.5">
      <c r="A270" s="54" t="s">
        <v>713</v>
      </c>
      <c r="B270" s="48">
        <v>92</v>
      </c>
      <c r="C270" s="48">
        <v>59</v>
      </c>
      <c r="D270" s="48">
        <v>90</v>
      </c>
      <c r="E270" s="49">
        <v>6133</v>
      </c>
      <c r="F270" s="49">
        <v>4161</v>
      </c>
      <c r="G270" s="49">
        <v>6524</v>
      </c>
      <c r="H270" s="48">
        <v>14.9</v>
      </c>
      <c r="I270" s="48">
        <v>14.2</v>
      </c>
      <c r="J270" s="48">
        <v>13.8</v>
      </c>
      <c r="K270" s="37"/>
      <c r="L270" s="37"/>
      <c r="M270" s="37"/>
      <c r="N270" s="37"/>
    </row>
    <row r="271" spans="1:14" ht="14.5">
      <c r="A271" s="54" t="s">
        <v>714</v>
      </c>
      <c r="B271" s="48">
        <v>89</v>
      </c>
      <c r="C271" s="48">
        <v>61</v>
      </c>
      <c r="D271" s="48">
        <v>76</v>
      </c>
      <c r="E271" s="49">
        <v>5940</v>
      </c>
      <c r="F271" s="49">
        <v>4293</v>
      </c>
      <c r="G271" s="49">
        <v>5530</v>
      </c>
      <c r="H271" s="48">
        <v>15</v>
      </c>
      <c r="I271" s="48">
        <v>14.1</v>
      </c>
      <c r="J271" s="48">
        <v>13.8</v>
      </c>
      <c r="K271" s="37"/>
      <c r="L271" s="37"/>
      <c r="M271" s="37"/>
      <c r="N271" s="37"/>
    </row>
    <row r="272" spans="1:14" ht="14.5">
      <c r="A272" s="54" t="s">
        <v>715</v>
      </c>
      <c r="B272" s="48">
        <v>88</v>
      </c>
      <c r="C272" s="48">
        <v>58</v>
      </c>
      <c r="D272" s="48">
        <v>82</v>
      </c>
      <c r="E272" s="49">
        <v>6291</v>
      </c>
      <c r="F272" s="49">
        <v>4427</v>
      </c>
      <c r="G272" s="49">
        <v>6208</v>
      </c>
      <c r="H272" s="48">
        <v>13.9</v>
      </c>
      <c r="I272" s="48">
        <v>13</v>
      </c>
      <c r="J272" s="48">
        <v>13.2</v>
      </c>
      <c r="K272" s="37"/>
      <c r="L272" s="37"/>
      <c r="M272" s="37"/>
      <c r="N272" s="37"/>
    </row>
    <row r="273" spans="1:14" ht="14.5">
      <c r="A273" s="54" t="s">
        <v>716</v>
      </c>
      <c r="B273" s="48">
        <v>135</v>
      </c>
      <c r="C273" s="48">
        <v>80</v>
      </c>
      <c r="D273" s="48">
        <v>112</v>
      </c>
      <c r="E273" s="49">
        <v>9505</v>
      </c>
      <c r="F273" s="49">
        <v>5843</v>
      </c>
      <c r="G273" s="49">
        <v>8907</v>
      </c>
      <c r="H273" s="48">
        <v>14.2</v>
      </c>
      <c r="I273" s="48">
        <v>13.6</v>
      </c>
      <c r="J273" s="48">
        <v>12.6</v>
      </c>
      <c r="K273" s="37"/>
      <c r="L273" s="37"/>
      <c r="M273" s="37"/>
      <c r="N273" s="37"/>
    </row>
    <row r="274" spans="1:14" ht="14.5">
      <c r="A274" s="54" t="s">
        <v>717</v>
      </c>
      <c r="B274" s="48">
        <v>20</v>
      </c>
      <c r="C274" s="48">
        <v>19</v>
      </c>
      <c r="D274" s="48">
        <v>18</v>
      </c>
      <c r="E274" s="49">
        <v>1567</v>
      </c>
      <c r="F274" s="49">
        <v>1467</v>
      </c>
      <c r="G274" s="49">
        <v>1371</v>
      </c>
      <c r="H274" s="48">
        <v>12.6</v>
      </c>
      <c r="I274" s="48">
        <v>12.8</v>
      </c>
      <c r="J274" s="48">
        <v>13.1</v>
      </c>
      <c r="K274" s="37"/>
      <c r="L274" s="37"/>
      <c r="M274" s="37"/>
      <c r="N274" s="37"/>
    </row>
    <row r="275" spans="1:14" ht="14.5">
      <c r="A275" s="54" t="s">
        <v>718</v>
      </c>
      <c r="B275" s="48">
        <v>119</v>
      </c>
      <c r="C275" s="48">
        <v>74</v>
      </c>
      <c r="D275" s="48">
        <v>95</v>
      </c>
      <c r="E275" s="49">
        <v>8231</v>
      </c>
      <c r="F275" s="49">
        <v>5216</v>
      </c>
      <c r="G275" s="49">
        <v>7266</v>
      </c>
      <c r="H275" s="48">
        <v>14.4</v>
      </c>
      <c r="I275" s="48">
        <v>14.1</v>
      </c>
      <c r="J275" s="48">
        <v>13.1</v>
      </c>
      <c r="K275" s="37"/>
      <c r="L275" s="37"/>
      <c r="M275" s="37"/>
      <c r="N275" s="37"/>
    </row>
    <row r="276" spans="1:14" ht="14.5">
      <c r="A276" s="54" t="s">
        <v>719</v>
      </c>
      <c r="B276" s="48">
        <v>74</v>
      </c>
      <c r="C276" s="48">
        <v>55</v>
      </c>
      <c r="D276" s="48">
        <v>58</v>
      </c>
      <c r="E276" s="49">
        <v>3888</v>
      </c>
      <c r="F276" s="49">
        <v>3415</v>
      </c>
      <c r="G276" s="49">
        <v>3407</v>
      </c>
      <c r="H276" s="48">
        <v>19.100000000000001</v>
      </c>
      <c r="I276" s="48">
        <v>16</v>
      </c>
      <c r="J276" s="48">
        <v>17.100000000000001</v>
      </c>
      <c r="K276" s="37"/>
      <c r="L276" s="37"/>
      <c r="M276" s="37"/>
      <c r="N276" s="37"/>
    </row>
    <row r="277" spans="1:14" ht="14.5">
      <c r="A277" s="51" t="s">
        <v>720</v>
      </c>
      <c r="B277" s="52"/>
      <c r="C277" s="52"/>
      <c r="D277" s="52"/>
      <c r="E277" s="52"/>
      <c r="F277" s="52"/>
      <c r="G277" s="52"/>
      <c r="H277" s="52"/>
      <c r="I277" s="52"/>
      <c r="J277" s="52"/>
      <c r="K277" s="37"/>
      <c r="L277" s="37"/>
      <c r="M277" s="37"/>
      <c r="N277" s="37"/>
    </row>
    <row r="278" spans="1:14" ht="14.5">
      <c r="A278" s="53" t="s">
        <v>721</v>
      </c>
      <c r="B278" s="48">
        <v>18</v>
      </c>
      <c r="C278" s="48">
        <v>18</v>
      </c>
      <c r="D278" s="48">
        <v>19</v>
      </c>
      <c r="E278" s="49">
        <v>1011</v>
      </c>
      <c r="F278" s="49">
        <v>1106</v>
      </c>
      <c r="G278" s="49">
        <v>1337</v>
      </c>
      <c r="H278" s="48">
        <v>17.899999999999999</v>
      </c>
      <c r="I278" s="48">
        <v>16.100000000000001</v>
      </c>
      <c r="J278" s="48">
        <v>14.4</v>
      </c>
      <c r="K278" s="37"/>
      <c r="L278" s="37"/>
      <c r="M278" s="37"/>
      <c r="N278" s="37"/>
    </row>
    <row r="279" spans="1:14" ht="14.5">
      <c r="A279" s="53" t="s">
        <v>722</v>
      </c>
      <c r="B279" s="48">
        <v>20</v>
      </c>
      <c r="C279" s="48">
        <v>17</v>
      </c>
      <c r="D279" s="48">
        <v>22</v>
      </c>
      <c r="E279" s="48">
        <v>980</v>
      </c>
      <c r="F279" s="48">
        <v>983</v>
      </c>
      <c r="G279" s="49">
        <v>1373</v>
      </c>
      <c r="H279" s="48">
        <v>20.8</v>
      </c>
      <c r="I279" s="48">
        <v>17.600000000000001</v>
      </c>
      <c r="J279" s="48">
        <v>16.100000000000001</v>
      </c>
      <c r="K279" s="37"/>
      <c r="L279" s="37"/>
      <c r="M279" s="37"/>
      <c r="N279" s="37"/>
    </row>
    <row r="280" spans="1:14" ht="14.5">
      <c r="A280" s="53" t="s">
        <v>723</v>
      </c>
      <c r="B280" s="48">
        <v>23</v>
      </c>
      <c r="C280" s="48">
        <v>16</v>
      </c>
      <c r="D280" s="48">
        <v>16</v>
      </c>
      <c r="E280" s="49">
        <v>1450</v>
      </c>
      <c r="F280" s="49">
        <v>1202</v>
      </c>
      <c r="G280" s="49">
        <v>1081</v>
      </c>
      <c r="H280" s="48">
        <v>16.100000000000001</v>
      </c>
      <c r="I280" s="48">
        <v>13.6</v>
      </c>
      <c r="J280" s="48">
        <v>14.8</v>
      </c>
      <c r="K280" s="37"/>
      <c r="L280" s="37"/>
      <c r="M280" s="37"/>
      <c r="N280" s="37"/>
    </row>
    <row r="281" spans="1:14" ht="14.5">
      <c r="A281" s="53" t="s">
        <v>724</v>
      </c>
      <c r="B281" s="48">
        <v>38</v>
      </c>
      <c r="C281" s="48">
        <v>25</v>
      </c>
      <c r="D281" s="48">
        <v>25</v>
      </c>
      <c r="E281" s="49">
        <v>2013</v>
      </c>
      <c r="F281" s="49">
        <v>1633</v>
      </c>
      <c r="G281" s="49">
        <v>1611</v>
      </c>
      <c r="H281" s="48">
        <v>18.899999999999999</v>
      </c>
      <c r="I281" s="48">
        <v>15.6</v>
      </c>
      <c r="J281" s="48">
        <v>15.4</v>
      </c>
      <c r="K281" s="37"/>
      <c r="L281" s="37"/>
      <c r="M281" s="37"/>
      <c r="N281" s="37"/>
    </row>
    <row r="282" spans="1:14" ht="14.5">
      <c r="A282" s="53" t="s">
        <v>725</v>
      </c>
      <c r="B282" s="48">
        <v>29</v>
      </c>
      <c r="C282" s="48">
        <v>23</v>
      </c>
      <c r="D282" s="48">
        <v>23</v>
      </c>
      <c r="E282" s="49">
        <v>2367</v>
      </c>
      <c r="F282" s="49">
        <v>1856</v>
      </c>
      <c r="G282" s="49">
        <v>1985</v>
      </c>
      <c r="H282" s="48">
        <v>12.3</v>
      </c>
      <c r="I282" s="48">
        <v>12.6</v>
      </c>
      <c r="J282" s="48">
        <v>11.8</v>
      </c>
      <c r="K282" s="37"/>
      <c r="L282" s="37"/>
      <c r="M282" s="37"/>
      <c r="N282" s="37"/>
    </row>
    <row r="283" spans="1:14" ht="14.5">
      <c r="A283" s="51" t="s">
        <v>726</v>
      </c>
      <c r="B283" s="52"/>
      <c r="C283" s="52"/>
      <c r="D283" s="52"/>
      <c r="E283" s="52"/>
      <c r="F283" s="52"/>
      <c r="G283" s="52"/>
      <c r="H283" s="52"/>
      <c r="I283" s="52"/>
      <c r="J283" s="52"/>
      <c r="K283" s="37"/>
      <c r="L283" s="37"/>
      <c r="M283" s="37"/>
      <c r="N283" s="37"/>
    </row>
    <row r="284" spans="1:14" ht="14.5">
      <c r="A284" s="53" t="s">
        <v>727</v>
      </c>
      <c r="B284" s="48">
        <v>81</v>
      </c>
      <c r="C284" s="48">
        <v>56</v>
      </c>
      <c r="D284" s="48">
        <v>76</v>
      </c>
      <c r="E284" s="49">
        <v>5939</v>
      </c>
      <c r="F284" s="49">
        <v>4104</v>
      </c>
      <c r="G284" s="49">
        <v>5794</v>
      </c>
      <c r="H284" s="48">
        <v>13.6</v>
      </c>
      <c r="I284" s="48">
        <v>13.6</v>
      </c>
      <c r="J284" s="48">
        <v>13.1</v>
      </c>
      <c r="K284" s="37"/>
      <c r="L284" s="37"/>
      <c r="M284" s="37"/>
      <c r="N284" s="37"/>
    </row>
    <row r="285" spans="1:14" ht="14.5">
      <c r="A285" s="53" t="s">
        <v>728</v>
      </c>
      <c r="B285" s="48">
        <v>19</v>
      </c>
      <c r="C285" s="48">
        <v>14</v>
      </c>
      <c r="D285" s="48">
        <v>27</v>
      </c>
      <c r="E285" s="49">
        <v>1077</v>
      </c>
      <c r="F285" s="48">
        <v>982</v>
      </c>
      <c r="G285" s="49">
        <v>1387</v>
      </c>
      <c r="H285" s="48">
        <v>17.8</v>
      </c>
      <c r="I285" s="48">
        <v>14.5</v>
      </c>
      <c r="J285" s="48">
        <v>19.399999999999999</v>
      </c>
      <c r="K285" s="37"/>
      <c r="L285" s="37"/>
      <c r="M285" s="37"/>
      <c r="N285" s="37"/>
    </row>
    <row r="286" spans="1:14" ht="14.5">
      <c r="A286" s="53" t="s">
        <v>729</v>
      </c>
      <c r="B286" s="48">
        <v>29</v>
      </c>
      <c r="C286" s="48">
        <v>25</v>
      </c>
      <c r="D286" s="48">
        <v>24</v>
      </c>
      <c r="E286" s="49">
        <v>2006</v>
      </c>
      <c r="F286" s="49">
        <v>1782</v>
      </c>
      <c r="G286" s="49">
        <v>1575</v>
      </c>
      <c r="H286" s="48">
        <v>14.7</v>
      </c>
      <c r="I286" s="48">
        <v>13.9</v>
      </c>
      <c r="J286" s="48">
        <v>15.1</v>
      </c>
      <c r="K286" s="37"/>
      <c r="L286" s="37"/>
      <c r="M286" s="37"/>
      <c r="N286" s="37"/>
    </row>
    <row r="287" spans="1:14" ht="14.5">
      <c r="A287" s="53" t="s">
        <v>730</v>
      </c>
      <c r="B287" s="48">
        <v>22</v>
      </c>
      <c r="C287" s="48">
        <v>16</v>
      </c>
      <c r="D287" s="48">
        <v>18</v>
      </c>
      <c r="E287" s="49">
        <v>1825</v>
      </c>
      <c r="F287" s="49">
        <v>1125</v>
      </c>
      <c r="G287" s="49">
        <v>1293</v>
      </c>
      <c r="H287" s="48">
        <v>12.3</v>
      </c>
      <c r="I287" s="48">
        <v>14.1</v>
      </c>
      <c r="J287" s="48">
        <v>14</v>
      </c>
      <c r="K287" s="37"/>
      <c r="L287" s="37"/>
      <c r="M287" s="37"/>
      <c r="N287" s="37"/>
    </row>
    <row r="288" spans="1:14" ht="14.5">
      <c r="A288" s="51" t="s">
        <v>731</v>
      </c>
      <c r="B288" s="52"/>
      <c r="C288" s="52"/>
      <c r="D288" s="52"/>
      <c r="E288" s="52"/>
      <c r="F288" s="52"/>
      <c r="G288" s="52"/>
      <c r="H288" s="52"/>
      <c r="I288" s="52"/>
      <c r="J288" s="52"/>
      <c r="K288" s="37"/>
      <c r="L288" s="37"/>
      <c r="M288" s="37"/>
      <c r="N288" s="37"/>
    </row>
    <row r="289" spans="1:14" ht="14.5">
      <c r="A289" s="53" t="s">
        <v>732</v>
      </c>
      <c r="B289" s="48">
        <v>113</v>
      </c>
      <c r="C289" s="48">
        <v>84</v>
      </c>
      <c r="D289" s="48">
        <v>95</v>
      </c>
      <c r="E289" s="49">
        <v>7724</v>
      </c>
      <c r="F289" s="49">
        <v>6223</v>
      </c>
      <c r="G289" s="49">
        <v>7692</v>
      </c>
      <c r="H289" s="48">
        <v>14.6</v>
      </c>
      <c r="I289" s="48">
        <v>13.4</v>
      </c>
      <c r="J289" s="48">
        <v>12.4</v>
      </c>
      <c r="K289" s="37"/>
      <c r="L289" s="37"/>
      <c r="M289" s="37"/>
      <c r="N289" s="37"/>
    </row>
    <row r="290" spans="1:14" ht="14.5">
      <c r="A290" s="53" t="s">
        <v>733</v>
      </c>
      <c r="B290" s="48">
        <v>84</v>
      </c>
      <c r="C290" s="48">
        <v>57</v>
      </c>
      <c r="D290" s="48">
        <v>78</v>
      </c>
      <c r="E290" s="49">
        <v>5857</v>
      </c>
      <c r="F290" s="49">
        <v>3844</v>
      </c>
      <c r="G290" s="49">
        <v>6266</v>
      </c>
      <c r="H290" s="48">
        <v>14.4</v>
      </c>
      <c r="I290" s="48">
        <v>14.8</v>
      </c>
      <c r="J290" s="48">
        <v>12.5</v>
      </c>
      <c r="K290" s="37"/>
      <c r="L290" s="37"/>
      <c r="M290" s="37"/>
      <c r="N290" s="37"/>
    </row>
    <row r="291" spans="1:14" ht="14.5">
      <c r="A291" s="53" t="s">
        <v>734</v>
      </c>
      <c r="B291" s="48">
        <v>32</v>
      </c>
      <c r="C291" s="48">
        <v>30</v>
      </c>
      <c r="D291" s="48">
        <v>39</v>
      </c>
      <c r="E291" s="49">
        <v>2091</v>
      </c>
      <c r="F291" s="49">
        <v>2071</v>
      </c>
      <c r="G291" s="49">
        <v>3021</v>
      </c>
      <c r="H291" s="48">
        <v>15.1</v>
      </c>
      <c r="I291" s="48">
        <v>14.2</v>
      </c>
      <c r="J291" s="48">
        <v>13.1</v>
      </c>
      <c r="K291" s="37"/>
      <c r="L291" s="37"/>
      <c r="M291" s="37"/>
      <c r="N291" s="37"/>
    </row>
    <row r="292" spans="1:14" ht="14.5">
      <c r="A292" s="53" t="s">
        <v>735</v>
      </c>
      <c r="B292" s="48">
        <v>52</v>
      </c>
      <c r="C292" s="48">
        <v>45</v>
      </c>
      <c r="D292" s="48">
        <v>56</v>
      </c>
      <c r="E292" s="49">
        <v>3851</v>
      </c>
      <c r="F292" s="49">
        <v>2772</v>
      </c>
      <c r="G292" s="49">
        <v>4270</v>
      </c>
      <c r="H292" s="48">
        <v>13.6</v>
      </c>
      <c r="I292" s="48">
        <v>16.2</v>
      </c>
      <c r="J292" s="48">
        <v>13</v>
      </c>
      <c r="K292" s="37"/>
      <c r="L292" s="37"/>
      <c r="M292" s="37"/>
      <c r="N292" s="37"/>
    </row>
    <row r="293" spans="1:14" ht="14.5">
      <c r="A293" s="53" t="s">
        <v>736</v>
      </c>
      <c r="B293" s="48">
        <v>32</v>
      </c>
      <c r="C293" s="48">
        <v>26</v>
      </c>
      <c r="D293" s="48">
        <v>34</v>
      </c>
      <c r="E293" s="49">
        <v>2179</v>
      </c>
      <c r="F293" s="49">
        <v>1862</v>
      </c>
      <c r="G293" s="49">
        <v>3137</v>
      </c>
      <c r="H293" s="48">
        <v>14.6</v>
      </c>
      <c r="I293" s="48">
        <v>14.1</v>
      </c>
      <c r="J293" s="48">
        <v>11</v>
      </c>
      <c r="K293" s="37"/>
      <c r="L293" s="37"/>
      <c r="M293" s="37"/>
      <c r="N293" s="37"/>
    </row>
    <row r="294" spans="1:14" ht="14.5">
      <c r="A294" s="53" t="s">
        <v>737</v>
      </c>
      <c r="B294" s="48">
        <v>68</v>
      </c>
      <c r="C294" s="48">
        <v>51</v>
      </c>
      <c r="D294" s="48">
        <v>66</v>
      </c>
      <c r="E294" s="49">
        <v>3999</v>
      </c>
      <c r="F294" s="49">
        <v>3220</v>
      </c>
      <c r="G294" s="49">
        <v>4410</v>
      </c>
      <c r="H294" s="48">
        <v>16.899999999999999</v>
      </c>
      <c r="I294" s="48">
        <v>15.9</v>
      </c>
      <c r="J294" s="48">
        <v>14.9</v>
      </c>
      <c r="K294" s="37"/>
      <c r="L294" s="37"/>
      <c r="M294" s="37"/>
      <c r="N294" s="37"/>
    </row>
    <row r="295" spans="1:14" ht="14.5">
      <c r="A295" s="53" t="s">
        <v>738</v>
      </c>
      <c r="B295" s="48">
        <v>63</v>
      </c>
      <c r="C295" s="48">
        <v>49</v>
      </c>
      <c r="D295" s="48">
        <v>76</v>
      </c>
      <c r="E295" s="49">
        <v>4075</v>
      </c>
      <c r="F295" s="49">
        <v>3607</v>
      </c>
      <c r="G295" s="49">
        <v>5876</v>
      </c>
      <c r="H295" s="48">
        <v>15.5</v>
      </c>
      <c r="I295" s="48">
        <v>13.6</v>
      </c>
      <c r="J295" s="48">
        <v>13</v>
      </c>
      <c r="K295" s="37"/>
      <c r="L295" s="37"/>
      <c r="M295" s="37"/>
      <c r="N295" s="37"/>
    </row>
    <row r="296" spans="1:14" ht="14.5">
      <c r="A296" s="53" t="s">
        <v>739</v>
      </c>
      <c r="B296" s="48">
        <v>24</v>
      </c>
      <c r="C296" s="48">
        <v>26</v>
      </c>
      <c r="D296" s="48">
        <v>24</v>
      </c>
      <c r="E296" s="49">
        <v>1314</v>
      </c>
      <c r="F296" s="49">
        <v>1714</v>
      </c>
      <c r="G296" s="49">
        <v>1604</v>
      </c>
      <c r="H296" s="48">
        <v>17.899999999999999</v>
      </c>
      <c r="I296" s="48">
        <v>15.4</v>
      </c>
      <c r="J296" s="48">
        <v>14.8</v>
      </c>
      <c r="K296" s="37"/>
      <c r="L296" s="37"/>
      <c r="M296" s="37"/>
      <c r="N296" s="37"/>
    </row>
    <row r="297" spans="1:14" ht="14.5">
      <c r="A297" s="53" t="s">
        <v>740</v>
      </c>
      <c r="B297" s="48">
        <v>14</v>
      </c>
      <c r="C297" s="48">
        <v>16</v>
      </c>
      <c r="D297" s="48">
        <v>15</v>
      </c>
      <c r="E297" s="48">
        <v>726</v>
      </c>
      <c r="F297" s="48">
        <v>778</v>
      </c>
      <c r="G297" s="49">
        <v>1239</v>
      </c>
      <c r="H297" s="48">
        <v>19.600000000000001</v>
      </c>
      <c r="I297" s="48">
        <v>20.100000000000001</v>
      </c>
      <c r="J297" s="48">
        <v>12.4</v>
      </c>
      <c r="K297" s="37"/>
      <c r="L297" s="37"/>
      <c r="M297" s="37"/>
      <c r="N297" s="37"/>
    </row>
    <row r="298" spans="1:14" ht="14.5">
      <c r="A298" s="53" t="s">
        <v>741</v>
      </c>
      <c r="B298" s="48" t="s">
        <v>504</v>
      </c>
      <c r="C298" s="48" t="s">
        <v>504</v>
      </c>
      <c r="D298" s="48">
        <v>6</v>
      </c>
      <c r="E298" s="48" t="s">
        <v>504</v>
      </c>
      <c r="F298" s="48" t="s">
        <v>504</v>
      </c>
      <c r="G298" s="48">
        <v>312</v>
      </c>
      <c r="H298" s="48" t="s">
        <v>504</v>
      </c>
      <c r="I298" s="48" t="s">
        <v>504</v>
      </c>
      <c r="J298" s="48">
        <v>19.100000000000001</v>
      </c>
      <c r="K298" s="37"/>
      <c r="L298" s="37"/>
      <c r="M298" s="37"/>
      <c r="N298" s="37"/>
    </row>
    <row r="299" spans="1:14" ht="14.5">
      <c r="A299" s="53" t="s">
        <v>742</v>
      </c>
      <c r="B299" s="48" t="s">
        <v>504</v>
      </c>
      <c r="C299" s="48" t="s">
        <v>504</v>
      </c>
      <c r="D299" s="48">
        <v>5</v>
      </c>
      <c r="E299" s="48" t="s">
        <v>504</v>
      </c>
      <c r="F299" s="48" t="s">
        <v>504</v>
      </c>
      <c r="G299" s="48">
        <v>333</v>
      </c>
      <c r="H299" s="48" t="s">
        <v>504</v>
      </c>
      <c r="I299" s="48" t="s">
        <v>504</v>
      </c>
      <c r="J299" s="48">
        <v>14.8</v>
      </c>
      <c r="K299" s="37"/>
      <c r="L299" s="37"/>
      <c r="M299" s="37"/>
      <c r="N299" s="37"/>
    </row>
    <row r="300" spans="1:14" ht="14.5">
      <c r="A300" s="53" t="s">
        <v>743</v>
      </c>
      <c r="B300" s="48">
        <v>35</v>
      </c>
      <c r="C300" s="48">
        <v>27</v>
      </c>
      <c r="D300" s="48">
        <v>35</v>
      </c>
      <c r="E300" s="49">
        <v>2002</v>
      </c>
      <c r="F300" s="49">
        <v>1678</v>
      </c>
      <c r="G300" s="49">
        <v>2527</v>
      </c>
      <c r="H300" s="48">
        <v>17.5</v>
      </c>
      <c r="I300" s="48">
        <v>16</v>
      </c>
      <c r="J300" s="48">
        <v>13.8</v>
      </c>
      <c r="K300" s="37"/>
      <c r="L300" s="37"/>
      <c r="M300" s="37"/>
      <c r="N300" s="37"/>
    </row>
    <row r="301" spans="1:14" ht="14.5">
      <c r="A301" s="51" t="s">
        <v>744</v>
      </c>
      <c r="B301" s="52"/>
      <c r="C301" s="52"/>
      <c r="D301" s="52"/>
      <c r="E301" s="52"/>
      <c r="F301" s="52"/>
      <c r="G301" s="52"/>
      <c r="H301" s="52"/>
      <c r="I301" s="52"/>
      <c r="J301" s="52"/>
      <c r="K301" s="37"/>
      <c r="L301" s="37"/>
      <c r="M301" s="37"/>
      <c r="N301" s="37"/>
    </row>
    <row r="302" spans="1:14" ht="14.5">
      <c r="A302" s="53" t="s">
        <v>745</v>
      </c>
      <c r="B302" s="48">
        <v>9</v>
      </c>
      <c r="C302" s="48">
        <v>16</v>
      </c>
      <c r="D302" s="48">
        <v>23</v>
      </c>
      <c r="E302" s="48">
        <v>568</v>
      </c>
      <c r="F302" s="49">
        <v>1131</v>
      </c>
      <c r="G302" s="49">
        <v>1944</v>
      </c>
      <c r="H302" s="48">
        <v>15.9</v>
      </c>
      <c r="I302" s="48">
        <v>14.1</v>
      </c>
      <c r="J302" s="48">
        <v>11.9</v>
      </c>
      <c r="K302" s="37"/>
      <c r="L302" s="37"/>
      <c r="M302" s="37"/>
      <c r="N302" s="37"/>
    </row>
    <row r="303" spans="1:14" ht="14.5">
      <c r="A303" s="51" t="s">
        <v>770</v>
      </c>
      <c r="B303" s="52"/>
      <c r="C303" s="52"/>
      <c r="D303" s="52"/>
      <c r="E303" s="52"/>
      <c r="F303" s="52"/>
      <c r="G303" s="52"/>
      <c r="H303" s="52"/>
      <c r="I303" s="52"/>
      <c r="J303" s="52"/>
      <c r="K303" s="37"/>
      <c r="L303" s="37"/>
      <c r="M303" s="37"/>
      <c r="N303" s="37"/>
    </row>
    <row r="304" spans="1:14" ht="14.5">
      <c r="A304" s="53" t="s">
        <v>771</v>
      </c>
      <c r="B304" s="48">
        <v>0</v>
      </c>
      <c r="C304" s="48">
        <v>0</v>
      </c>
      <c r="D304" s="48">
        <v>0</v>
      </c>
      <c r="E304" s="48">
        <v>256</v>
      </c>
      <c r="F304" s="48">
        <v>166</v>
      </c>
      <c r="G304" s="48">
        <v>267</v>
      </c>
      <c r="H304" s="48">
        <v>1.3</v>
      </c>
      <c r="I304" s="48">
        <v>1.6</v>
      </c>
      <c r="J304" s="48">
        <v>1.8</v>
      </c>
      <c r="K304" s="37"/>
      <c r="L304" s="37"/>
      <c r="M304" s="37"/>
      <c r="N304" s="37"/>
    </row>
    <row r="305" spans="1:14" ht="14.5">
      <c r="A305" s="53" t="s">
        <v>772</v>
      </c>
      <c r="B305" s="48">
        <v>7</v>
      </c>
      <c r="C305" s="48">
        <v>4</v>
      </c>
      <c r="D305" s="48">
        <v>8</v>
      </c>
      <c r="E305" s="49">
        <v>1138</v>
      </c>
      <c r="F305" s="48">
        <v>906</v>
      </c>
      <c r="G305" s="49">
        <v>1616</v>
      </c>
      <c r="H305" s="48">
        <v>5.8</v>
      </c>
      <c r="I305" s="48">
        <v>4.9000000000000004</v>
      </c>
      <c r="J305" s="48">
        <v>5.0999999999999996</v>
      </c>
      <c r="K305" s="37"/>
      <c r="L305" s="37"/>
      <c r="M305" s="37"/>
      <c r="N305" s="37"/>
    </row>
    <row r="306" spans="1:14" ht="14.5">
      <c r="A306" s="53" t="s">
        <v>500</v>
      </c>
      <c r="B306" s="48">
        <v>10</v>
      </c>
      <c r="C306" s="48">
        <v>5</v>
      </c>
      <c r="D306" s="48">
        <v>11</v>
      </c>
      <c r="E306" s="49">
        <v>1168</v>
      </c>
      <c r="F306" s="48">
        <v>680</v>
      </c>
      <c r="G306" s="49">
        <v>1423</v>
      </c>
      <c r="H306" s="48">
        <v>8.4</v>
      </c>
      <c r="I306" s="48">
        <v>7.4</v>
      </c>
      <c r="J306" s="48">
        <v>7.8</v>
      </c>
      <c r="K306" s="37"/>
      <c r="L306" s="37"/>
      <c r="M306" s="37"/>
      <c r="N306" s="37"/>
    </row>
    <row r="307" spans="1:14" ht="14.5">
      <c r="A307" s="53" t="s">
        <v>773</v>
      </c>
      <c r="B307" s="48">
        <v>44</v>
      </c>
      <c r="C307" s="48">
        <v>23</v>
      </c>
      <c r="D307" s="48">
        <v>36</v>
      </c>
      <c r="E307" s="49">
        <v>3442</v>
      </c>
      <c r="F307" s="49">
        <v>1951</v>
      </c>
      <c r="G307" s="49">
        <v>3424</v>
      </c>
      <c r="H307" s="48">
        <v>12.9</v>
      </c>
      <c r="I307" s="48">
        <v>11.9</v>
      </c>
      <c r="J307" s="48">
        <v>10.5</v>
      </c>
      <c r="K307" s="37"/>
      <c r="L307" s="37"/>
      <c r="M307" s="37"/>
      <c r="N307" s="37"/>
    </row>
    <row r="308" spans="1:14" ht="14.5">
      <c r="A308" s="53" t="s">
        <v>774</v>
      </c>
      <c r="B308" s="48">
        <v>25</v>
      </c>
      <c r="C308" s="48">
        <v>17</v>
      </c>
      <c r="D308" s="48">
        <v>20</v>
      </c>
      <c r="E308" s="49">
        <v>1874</v>
      </c>
      <c r="F308" s="49">
        <v>1240</v>
      </c>
      <c r="G308" s="49">
        <v>1471</v>
      </c>
      <c r="H308" s="48">
        <v>13.2</v>
      </c>
      <c r="I308" s="48">
        <v>14</v>
      </c>
      <c r="J308" s="48">
        <v>13.7</v>
      </c>
      <c r="K308" s="37"/>
      <c r="L308" s="37"/>
      <c r="M308" s="37"/>
      <c r="N308" s="37"/>
    </row>
    <row r="309" spans="1:14" ht="14.5">
      <c r="A309" s="53" t="s">
        <v>775</v>
      </c>
      <c r="B309" s="48">
        <v>40</v>
      </c>
      <c r="C309" s="48">
        <v>27</v>
      </c>
      <c r="D309" s="48">
        <v>35</v>
      </c>
      <c r="E309" s="49">
        <v>2296</v>
      </c>
      <c r="F309" s="49">
        <v>1626</v>
      </c>
      <c r="G309" s="49">
        <v>2530</v>
      </c>
      <c r="H309" s="48">
        <v>17.3</v>
      </c>
      <c r="I309" s="48">
        <v>16.399999999999999</v>
      </c>
      <c r="J309" s="48">
        <v>13.9</v>
      </c>
      <c r="K309" s="37"/>
      <c r="L309" s="37"/>
      <c r="M309" s="37"/>
      <c r="N309" s="37"/>
    </row>
    <row r="310" spans="1:14" ht="14.5">
      <c r="A310" s="53" t="s">
        <v>776</v>
      </c>
      <c r="B310" s="48">
        <v>30</v>
      </c>
      <c r="C310" s="48">
        <v>18</v>
      </c>
      <c r="D310" s="48">
        <v>26</v>
      </c>
      <c r="E310" s="49">
        <v>1176</v>
      </c>
      <c r="F310" s="48">
        <v>842</v>
      </c>
      <c r="G310" s="49">
        <v>1052</v>
      </c>
      <c r="H310" s="48">
        <v>25.6</v>
      </c>
      <c r="I310" s="48">
        <v>21.4</v>
      </c>
      <c r="J310" s="48">
        <v>25.1</v>
      </c>
      <c r="K310" s="37"/>
      <c r="L310" s="37"/>
      <c r="M310" s="37"/>
      <c r="N310" s="37"/>
    </row>
    <row r="311" spans="1:14" ht="14.5">
      <c r="A311" s="64"/>
      <c r="B311" s="37"/>
      <c r="C311" s="37"/>
      <c r="D311" s="37"/>
      <c r="E311" s="37"/>
      <c r="F311" s="37"/>
      <c r="G311" s="37"/>
      <c r="H311" s="37"/>
      <c r="I311" s="37"/>
      <c r="J311" s="65"/>
      <c r="K311" s="37"/>
      <c r="L311" s="37"/>
      <c r="M311" s="37"/>
      <c r="N311" s="37"/>
    </row>
    <row r="312" spans="1:14" ht="14.5">
      <c r="A312" s="114" t="s">
        <v>779</v>
      </c>
      <c r="B312" s="115"/>
      <c r="C312" s="115"/>
      <c r="D312" s="115"/>
      <c r="E312" s="115"/>
      <c r="F312" s="115"/>
      <c r="G312" s="115"/>
      <c r="H312" s="115"/>
      <c r="I312" s="115"/>
      <c r="J312" s="115"/>
      <c r="K312" s="59"/>
      <c r="L312" s="59"/>
      <c r="M312" s="59"/>
      <c r="N312" s="37"/>
    </row>
    <row r="313" spans="1:14" ht="14.5">
      <c r="A313" s="37"/>
      <c r="B313" s="37"/>
      <c r="C313" s="37"/>
      <c r="D313" s="37"/>
      <c r="E313" s="37"/>
      <c r="F313" s="37"/>
      <c r="G313" s="37"/>
      <c r="H313" s="37"/>
      <c r="I313" s="37"/>
      <c r="J313" s="37"/>
      <c r="K313" s="37"/>
      <c r="L313" s="37"/>
      <c r="M313" s="37"/>
      <c r="N313" s="37"/>
    </row>
    <row r="314" spans="1:14" ht="14.5">
      <c r="A314" s="37"/>
      <c r="B314" s="37"/>
      <c r="C314" s="37"/>
      <c r="D314" s="37"/>
      <c r="E314" s="37"/>
      <c r="F314" s="37"/>
      <c r="G314" s="37"/>
      <c r="H314" s="37"/>
      <c r="I314" s="37"/>
      <c r="J314" s="37"/>
      <c r="K314" s="37"/>
      <c r="L314" s="37"/>
      <c r="M314" s="37"/>
      <c r="N314" s="37"/>
    </row>
  </sheetData>
  <sheetProtection sheet="1" objects="1" scenarios="1"/>
  <mergeCells count="5">
    <mergeCell ref="A2:J2"/>
    <mergeCell ref="B3:D3"/>
    <mergeCell ref="E3:G3"/>
    <mergeCell ref="H3:J3"/>
    <mergeCell ref="A312:J3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48"/>
  <sheetViews>
    <sheetView workbookViewId="0"/>
  </sheetViews>
  <sheetFormatPr defaultColWidth="12.6328125" defaultRowHeight="15.75" customHeight="1"/>
  <sheetData>
    <row r="1" spans="1:15" ht="15.75" customHeight="1">
      <c r="A1" s="36" t="s">
        <v>483</v>
      </c>
      <c r="B1" s="37"/>
      <c r="C1" s="37"/>
      <c r="D1" s="37"/>
      <c r="E1" s="37"/>
      <c r="F1" s="37"/>
      <c r="G1" s="37"/>
      <c r="H1" s="37"/>
      <c r="I1" s="37"/>
      <c r="J1" s="37"/>
      <c r="K1" s="37"/>
      <c r="L1" s="37"/>
      <c r="M1" s="37"/>
      <c r="N1" s="37"/>
      <c r="O1" s="37"/>
    </row>
    <row r="2" spans="1:15" ht="15.75" customHeight="1">
      <c r="A2" s="116" t="s">
        <v>781</v>
      </c>
      <c r="B2" s="106"/>
      <c r="C2" s="106"/>
      <c r="D2" s="106"/>
      <c r="E2" s="106"/>
      <c r="F2" s="106"/>
      <c r="G2" s="106"/>
      <c r="H2" s="106"/>
      <c r="I2" s="106"/>
      <c r="J2" s="106"/>
      <c r="K2" s="42"/>
      <c r="L2" s="42"/>
      <c r="M2" s="42"/>
      <c r="N2" s="37"/>
      <c r="O2" s="37"/>
    </row>
    <row r="3" spans="1:15" ht="15.75" customHeight="1">
      <c r="A3" s="42"/>
      <c r="B3" s="112" t="s">
        <v>782</v>
      </c>
      <c r="C3" s="106"/>
      <c r="D3" s="106"/>
      <c r="E3" s="117" t="s">
        <v>783</v>
      </c>
      <c r="F3" s="118"/>
      <c r="G3" s="119"/>
      <c r="H3" s="120" t="s">
        <v>784</v>
      </c>
      <c r="I3" s="118"/>
      <c r="J3" s="118"/>
      <c r="K3" s="37"/>
      <c r="L3" s="37"/>
      <c r="M3" s="37"/>
      <c r="N3" s="37"/>
      <c r="O3" s="37"/>
    </row>
    <row r="4" spans="1:15" ht="15.75" customHeight="1">
      <c r="A4" s="45"/>
      <c r="B4" s="66" t="s">
        <v>491</v>
      </c>
      <c r="C4" s="66" t="s">
        <v>492</v>
      </c>
      <c r="D4" s="66" t="s">
        <v>493</v>
      </c>
      <c r="E4" s="46" t="s">
        <v>491</v>
      </c>
      <c r="F4" s="46" t="s">
        <v>492</v>
      </c>
      <c r="G4" s="46" t="s">
        <v>493</v>
      </c>
      <c r="H4" s="46" t="s">
        <v>491</v>
      </c>
      <c r="I4" s="46" t="s">
        <v>492</v>
      </c>
      <c r="J4" s="46" t="s">
        <v>493</v>
      </c>
      <c r="K4" s="37"/>
      <c r="L4" s="37"/>
      <c r="M4" s="37"/>
      <c r="N4" s="37"/>
      <c r="O4" s="37"/>
    </row>
    <row r="5" spans="1:15" ht="15.75" customHeight="1">
      <c r="A5" s="47" t="s">
        <v>494</v>
      </c>
      <c r="B5" s="48">
        <v>75</v>
      </c>
      <c r="C5" s="48">
        <v>334</v>
      </c>
      <c r="D5" s="48">
        <v>580</v>
      </c>
      <c r="E5" s="49">
        <v>1861</v>
      </c>
      <c r="F5" s="49">
        <v>9470</v>
      </c>
      <c r="G5" s="49">
        <v>14491</v>
      </c>
      <c r="H5" s="48">
        <v>40.5</v>
      </c>
      <c r="I5" s="48">
        <v>35.200000000000003</v>
      </c>
      <c r="J5" s="48">
        <v>40.1</v>
      </c>
      <c r="K5" s="37"/>
      <c r="L5" s="37"/>
      <c r="M5" s="37"/>
      <c r="N5" s="37"/>
      <c r="O5" s="37"/>
    </row>
    <row r="6" spans="1:15" ht="15.75" customHeight="1">
      <c r="A6" s="51" t="s">
        <v>495</v>
      </c>
      <c r="B6" s="52"/>
      <c r="C6" s="52"/>
      <c r="D6" s="52"/>
      <c r="E6" s="52"/>
      <c r="F6" s="52"/>
      <c r="G6" s="52"/>
      <c r="H6" s="52"/>
      <c r="I6" s="52"/>
      <c r="J6" s="52"/>
      <c r="K6" s="37"/>
      <c r="L6" s="37"/>
      <c r="M6" s="37"/>
      <c r="N6" s="37"/>
      <c r="O6" s="37"/>
    </row>
    <row r="7" spans="1:15" ht="15.75" customHeight="1">
      <c r="A7" s="53" t="s">
        <v>496</v>
      </c>
      <c r="B7" s="48" t="s">
        <v>504</v>
      </c>
      <c r="C7" s="48">
        <v>16</v>
      </c>
      <c r="D7" s="48">
        <v>51</v>
      </c>
      <c r="E7" s="48" t="s">
        <v>504</v>
      </c>
      <c r="F7" s="48">
        <v>295</v>
      </c>
      <c r="G7" s="48">
        <v>870</v>
      </c>
      <c r="H7" s="48" t="s">
        <v>504</v>
      </c>
      <c r="I7" s="48">
        <v>54.3</v>
      </c>
      <c r="J7" s="48">
        <v>59</v>
      </c>
      <c r="K7" s="37"/>
      <c r="L7" s="37"/>
      <c r="M7" s="37"/>
      <c r="N7" s="37"/>
      <c r="O7" s="37"/>
    </row>
    <row r="8" spans="1:15" ht="15.75" customHeight="1">
      <c r="A8" s="53" t="s">
        <v>497</v>
      </c>
      <c r="B8" s="48" t="s">
        <v>504</v>
      </c>
      <c r="C8" s="48">
        <v>19</v>
      </c>
      <c r="D8" s="48">
        <v>69</v>
      </c>
      <c r="E8" s="48" t="s">
        <v>504</v>
      </c>
      <c r="F8" s="48">
        <v>505</v>
      </c>
      <c r="G8" s="49">
        <v>1232</v>
      </c>
      <c r="H8" s="48" t="s">
        <v>504</v>
      </c>
      <c r="I8" s="48">
        <v>37.1</v>
      </c>
      <c r="J8" s="48">
        <v>56.1</v>
      </c>
      <c r="K8" s="37"/>
      <c r="L8" s="37"/>
      <c r="M8" s="37"/>
      <c r="N8" s="37"/>
      <c r="O8" s="37"/>
    </row>
    <row r="9" spans="1:15" ht="15.75" customHeight="1">
      <c r="A9" s="53" t="s">
        <v>498</v>
      </c>
      <c r="B9" s="48" t="s">
        <v>504</v>
      </c>
      <c r="C9" s="48">
        <v>37</v>
      </c>
      <c r="D9" s="48">
        <v>83</v>
      </c>
      <c r="E9" s="48" t="s">
        <v>504</v>
      </c>
      <c r="F9" s="49">
        <v>1004</v>
      </c>
      <c r="G9" s="49">
        <v>2120</v>
      </c>
      <c r="H9" s="48" t="s">
        <v>504</v>
      </c>
      <c r="I9" s="48">
        <v>37</v>
      </c>
      <c r="J9" s="48">
        <v>39.299999999999997</v>
      </c>
      <c r="K9" s="37"/>
      <c r="L9" s="37"/>
      <c r="M9" s="37"/>
      <c r="N9" s="37"/>
      <c r="O9" s="37"/>
    </row>
    <row r="10" spans="1:15" ht="15.75" customHeight="1">
      <c r="A10" s="53" t="s">
        <v>499</v>
      </c>
      <c r="B10" s="48" t="s">
        <v>504</v>
      </c>
      <c r="C10" s="48">
        <v>47</v>
      </c>
      <c r="D10" s="48">
        <v>102</v>
      </c>
      <c r="E10" s="48" t="s">
        <v>504</v>
      </c>
      <c r="F10" s="49">
        <v>1237</v>
      </c>
      <c r="G10" s="49">
        <v>2482</v>
      </c>
      <c r="H10" s="48" t="s">
        <v>504</v>
      </c>
      <c r="I10" s="48">
        <v>38</v>
      </c>
      <c r="J10" s="48">
        <v>40.9</v>
      </c>
      <c r="K10" s="37"/>
      <c r="L10" s="37"/>
      <c r="M10" s="37"/>
      <c r="N10" s="37"/>
      <c r="O10" s="37"/>
    </row>
    <row r="11" spans="1:15" ht="15.75" customHeight="1">
      <c r="A11" s="53" t="s">
        <v>500</v>
      </c>
      <c r="B11" s="48">
        <v>14</v>
      </c>
      <c r="C11" s="48">
        <v>52</v>
      </c>
      <c r="D11" s="48">
        <v>85</v>
      </c>
      <c r="E11" s="48">
        <v>355</v>
      </c>
      <c r="F11" s="49">
        <v>1342</v>
      </c>
      <c r="G11" s="49">
        <v>2330</v>
      </c>
      <c r="H11" s="48">
        <v>39</v>
      </c>
      <c r="I11" s="48">
        <v>38.799999999999997</v>
      </c>
      <c r="J11" s="48">
        <v>36.299999999999997</v>
      </c>
      <c r="K11" s="37"/>
      <c r="L11" s="37"/>
      <c r="M11" s="37"/>
      <c r="N11" s="37"/>
      <c r="O11" s="37"/>
    </row>
    <row r="12" spans="1:15" ht="15.75" customHeight="1">
      <c r="A12" s="53" t="s">
        <v>501</v>
      </c>
      <c r="B12" s="48">
        <v>15</v>
      </c>
      <c r="C12" s="48">
        <v>65</v>
      </c>
      <c r="D12" s="48">
        <v>62</v>
      </c>
      <c r="E12" s="48">
        <v>376</v>
      </c>
      <c r="F12" s="49">
        <v>1808</v>
      </c>
      <c r="G12" s="49">
        <v>1661</v>
      </c>
      <c r="H12" s="48">
        <v>39.200000000000003</v>
      </c>
      <c r="I12" s="48">
        <v>36</v>
      </c>
      <c r="J12" s="48">
        <v>37.200000000000003</v>
      </c>
      <c r="K12" s="37"/>
      <c r="L12" s="37"/>
      <c r="M12" s="37"/>
      <c r="N12" s="37"/>
      <c r="O12" s="37"/>
    </row>
    <row r="13" spans="1:15" ht="15.75" customHeight="1">
      <c r="A13" s="53" t="s">
        <v>502</v>
      </c>
      <c r="B13" s="48">
        <v>9</v>
      </c>
      <c r="C13" s="48">
        <v>61</v>
      </c>
      <c r="D13" s="48">
        <v>84</v>
      </c>
      <c r="E13" s="48">
        <v>219</v>
      </c>
      <c r="F13" s="49">
        <v>1774</v>
      </c>
      <c r="G13" s="49">
        <v>2249</v>
      </c>
      <c r="H13" s="48">
        <v>41.7</v>
      </c>
      <c r="I13" s="48">
        <v>34.4</v>
      </c>
      <c r="J13" s="48">
        <v>37.299999999999997</v>
      </c>
      <c r="K13" s="37"/>
      <c r="L13" s="37"/>
      <c r="M13" s="37"/>
      <c r="N13" s="37"/>
      <c r="O13" s="37"/>
    </row>
    <row r="14" spans="1:15" ht="15.75" customHeight="1">
      <c r="A14" s="53" t="s">
        <v>503</v>
      </c>
      <c r="B14" s="48" t="s">
        <v>504</v>
      </c>
      <c r="C14" s="48">
        <v>37</v>
      </c>
      <c r="D14" s="48">
        <v>45</v>
      </c>
      <c r="E14" s="48" t="s">
        <v>504</v>
      </c>
      <c r="F14" s="49">
        <v>1505</v>
      </c>
      <c r="G14" s="49">
        <v>1547</v>
      </c>
      <c r="H14" s="48" t="s">
        <v>504</v>
      </c>
      <c r="I14" s="48">
        <v>24.3</v>
      </c>
      <c r="J14" s="48">
        <v>29</v>
      </c>
      <c r="K14" s="37"/>
      <c r="L14" s="37"/>
      <c r="M14" s="37"/>
      <c r="N14" s="37"/>
      <c r="O14" s="37"/>
    </row>
    <row r="15" spans="1:15" ht="15.75" customHeight="1">
      <c r="A15" s="51" t="s">
        <v>505</v>
      </c>
      <c r="B15" s="52"/>
      <c r="C15" s="52"/>
      <c r="D15" s="52"/>
      <c r="E15" s="52"/>
      <c r="F15" s="52"/>
      <c r="G15" s="52"/>
      <c r="H15" s="52"/>
      <c r="I15" s="52"/>
      <c r="J15" s="52"/>
      <c r="K15" s="37"/>
      <c r="L15" s="37"/>
      <c r="M15" s="37"/>
      <c r="N15" s="37"/>
      <c r="O15" s="37"/>
    </row>
    <row r="16" spans="1:15" ht="15.75" customHeight="1">
      <c r="A16" s="53" t="s">
        <v>506</v>
      </c>
      <c r="B16" s="48">
        <v>12</v>
      </c>
      <c r="C16" s="48">
        <v>67</v>
      </c>
      <c r="D16" s="48">
        <v>92</v>
      </c>
      <c r="E16" s="48">
        <v>343</v>
      </c>
      <c r="F16" s="49">
        <v>1551</v>
      </c>
      <c r="G16" s="49">
        <v>2237</v>
      </c>
      <c r="H16" s="48">
        <v>35</v>
      </c>
      <c r="I16" s="48">
        <v>42.9</v>
      </c>
      <c r="J16" s="48">
        <v>41.2</v>
      </c>
      <c r="K16" s="37"/>
      <c r="L16" s="37"/>
      <c r="M16" s="37"/>
      <c r="N16" s="37"/>
      <c r="O16" s="37"/>
    </row>
    <row r="17" spans="1:15" ht="15.75" customHeight="1">
      <c r="A17" s="53" t="s">
        <v>507</v>
      </c>
      <c r="B17" s="48" t="s">
        <v>539</v>
      </c>
      <c r="C17" s="48" t="s">
        <v>504</v>
      </c>
      <c r="D17" s="48">
        <v>19</v>
      </c>
      <c r="E17" s="48" t="s">
        <v>539</v>
      </c>
      <c r="F17" s="48" t="s">
        <v>504</v>
      </c>
      <c r="G17" s="48">
        <v>225</v>
      </c>
      <c r="H17" s="48" t="s">
        <v>539</v>
      </c>
      <c r="I17" s="48" t="s">
        <v>504</v>
      </c>
      <c r="J17" s="48">
        <v>84.6</v>
      </c>
      <c r="K17" s="37"/>
      <c r="L17" s="37"/>
      <c r="M17" s="37"/>
      <c r="N17" s="37"/>
      <c r="O17" s="37"/>
    </row>
    <row r="18" spans="1:15" ht="15.75" customHeight="1">
      <c r="A18" s="53" t="s">
        <v>508</v>
      </c>
      <c r="B18" s="48" t="s">
        <v>504</v>
      </c>
      <c r="C18" s="48" t="s">
        <v>504</v>
      </c>
      <c r="D18" s="48">
        <v>38</v>
      </c>
      <c r="E18" s="48" t="s">
        <v>504</v>
      </c>
      <c r="F18" s="48" t="s">
        <v>504</v>
      </c>
      <c r="G18" s="48">
        <v>186</v>
      </c>
      <c r="H18" s="48" t="s">
        <v>504</v>
      </c>
      <c r="I18" s="48" t="s">
        <v>504</v>
      </c>
      <c r="J18" s="48">
        <v>206.6</v>
      </c>
      <c r="K18" s="37"/>
      <c r="L18" s="37"/>
      <c r="M18" s="37"/>
      <c r="N18" s="37"/>
      <c r="O18" s="37"/>
    </row>
    <row r="19" spans="1:15" ht="15.75" customHeight="1">
      <c r="A19" s="53" t="s">
        <v>509</v>
      </c>
      <c r="B19" s="48">
        <v>8</v>
      </c>
      <c r="C19" s="48">
        <v>31</v>
      </c>
      <c r="D19" s="48">
        <v>46</v>
      </c>
      <c r="E19" s="48">
        <v>144</v>
      </c>
      <c r="F19" s="48">
        <v>523</v>
      </c>
      <c r="G19" s="48">
        <v>802</v>
      </c>
      <c r="H19" s="48">
        <v>53.5</v>
      </c>
      <c r="I19" s="48">
        <v>59.5</v>
      </c>
      <c r="J19" s="48">
        <v>57.8</v>
      </c>
      <c r="K19" s="37"/>
      <c r="L19" s="37"/>
      <c r="M19" s="37"/>
      <c r="N19" s="37"/>
      <c r="O19" s="37"/>
    </row>
    <row r="20" spans="1:15" ht="15.75" customHeight="1">
      <c r="A20" s="54" t="s">
        <v>510</v>
      </c>
      <c r="B20" s="48" t="s">
        <v>504</v>
      </c>
      <c r="C20" s="48">
        <v>23</v>
      </c>
      <c r="D20" s="48">
        <v>39</v>
      </c>
      <c r="E20" s="48" t="s">
        <v>504</v>
      </c>
      <c r="F20" s="48">
        <v>258</v>
      </c>
      <c r="G20" s="48">
        <v>569</v>
      </c>
      <c r="H20" s="48" t="s">
        <v>504</v>
      </c>
      <c r="I20" s="48">
        <v>88.4</v>
      </c>
      <c r="J20" s="48">
        <v>68.5</v>
      </c>
      <c r="K20" s="37"/>
      <c r="L20" s="37"/>
      <c r="M20" s="37"/>
      <c r="N20" s="37"/>
      <c r="O20" s="37"/>
    </row>
    <row r="21" spans="1:15" ht="15.75" customHeight="1">
      <c r="A21" s="54" t="s">
        <v>511</v>
      </c>
      <c r="B21" s="48" t="s">
        <v>504</v>
      </c>
      <c r="C21" s="48">
        <v>8</v>
      </c>
      <c r="D21" s="48">
        <v>7</v>
      </c>
      <c r="E21" s="48" t="s">
        <v>504</v>
      </c>
      <c r="F21" s="48">
        <v>265</v>
      </c>
      <c r="G21" s="48">
        <v>234</v>
      </c>
      <c r="H21" s="48" t="s">
        <v>504</v>
      </c>
      <c r="I21" s="48">
        <v>31.4</v>
      </c>
      <c r="J21" s="48">
        <v>31.6</v>
      </c>
      <c r="K21" s="37"/>
      <c r="L21" s="37"/>
      <c r="M21" s="37"/>
      <c r="N21" s="37"/>
      <c r="O21" s="37"/>
    </row>
    <row r="22" spans="1:15" ht="14.5">
      <c r="A22" s="53" t="s">
        <v>512</v>
      </c>
      <c r="B22" s="48" t="s">
        <v>504</v>
      </c>
      <c r="C22" s="48">
        <v>25</v>
      </c>
      <c r="D22" s="48">
        <v>44</v>
      </c>
      <c r="E22" s="48" t="s">
        <v>504</v>
      </c>
      <c r="F22" s="48">
        <v>579</v>
      </c>
      <c r="G22" s="48">
        <v>995</v>
      </c>
      <c r="H22" s="48" t="s">
        <v>504</v>
      </c>
      <c r="I22" s="48">
        <v>43.7</v>
      </c>
      <c r="J22" s="48">
        <v>44.1</v>
      </c>
      <c r="K22" s="37"/>
      <c r="L22" s="37"/>
      <c r="M22" s="37"/>
      <c r="N22" s="37"/>
      <c r="O22" s="37"/>
    </row>
    <row r="23" spans="1:15" ht="14.5">
      <c r="A23" s="53" t="s">
        <v>513</v>
      </c>
      <c r="B23" s="48" t="s">
        <v>504</v>
      </c>
      <c r="C23" s="48">
        <v>37</v>
      </c>
      <c r="D23" s="48">
        <v>77</v>
      </c>
      <c r="E23" s="48" t="s">
        <v>504</v>
      </c>
      <c r="F23" s="48">
        <v>940</v>
      </c>
      <c r="G23" s="49">
        <v>1708</v>
      </c>
      <c r="H23" s="48" t="s">
        <v>504</v>
      </c>
      <c r="I23" s="48">
        <v>39.1</v>
      </c>
      <c r="J23" s="48">
        <v>45.2</v>
      </c>
      <c r="K23" s="37"/>
      <c r="L23" s="37"/>
      <c r="M23" s="37"/>
      <c r="N23" s="37"/>
      <c r="O23" s="37"/>
    </row>
    <row r="24" spans="1:15" ht="14.5">
      <c r="A24" s="54" t="s">
        <v>514</v>
      </c>
      <c r="B24" s="48" t="s">
        <v>504</v>
      </c>
      <c r="C24" s="48">
        <v>7</v>
      </c>
      <c r="D24" s="48">
        <v>22</v>
      </c>
      <c r="E24" s="48" t="s">
        <v>504</v>
      </c>
      <c r="F24" s="48">
        <v>272</v>
      </c>
      <c r="G24" s="48">
        <v>852</v>
      </c>
      <c r="H24" s="48" t="s">
        <v>504</v>
      </c>
      <c r="I24" s="48">
        <v>24</v>
      </c>
      <c r="J24" s="48">
        <v>25.9</v>
      </c>
      <c r="K24" s="37"/>
      <c r="L24" s="37"/>
      <c r="M24" s="37"/>
      <c r="N24" s="37"/>
      <c r="O24" s="37"/>
    </row>
    <row r="25" spans="1:15" ht="14.5">
      <c r="A25" s="54" t="s">
        <v>515</v>
      </c>
      <c r="B25" s="48" t="s">
        <v>504</v>
      </c>
      <c r="C25" s="48">
        <v>30</v>
      </c>
      <c r="D25" s="48">
        <v>55</v>
      </c>
      <c r="E25" s="48" t="s">
        <v>504</v>
      </c>
      <c r="F25" s="48">
        <v>669</v>
      </c>
      <c r="G25" s="48">
        <v>856</v>
      </c>
      <c r="H25" s="48" t="s">
        <v>504</v>
      </c>
      <c r="I25" s="48">
        <v>45.2</v>
      </c>
      <c r="J25" s="48">
        <v>64.400000000000006</v>
      </c>
      <c r="K25" s="37"/>
      <c r="L25" s="37"/>
      <c r="M25" s="37"/>
      <c r="N25" s="37"/>
      <c r="O25" s="37"/>
    </row>
    <row r="26" spans="1:15" ht="14.5">
      <c r="A26" s="53" t="s">
        <v>516</v>
      </c>
      <c r="B26" s="48">
        <v>5</v>
      </c>
      <c r="C26" s="48">
        <v>43</v>
      </c>
      <c r="D26" s="48">
        <v>58</v>
      </c>
      <c r="E26" s="48">
        <v>292</v>
      </c>
      <c r="F26" s="49">
        <v>2030</v>
      </c>
      <c r="G26" s="49">
        <v>2380</v>
      </c>
      <c r="H26" s="48">
        <v>18.2</v>
      </c>
      <c r="I26" s="48">
        <v>21</v>
      </c>
      <c r="J26" s="48">
        <v>24.5</v>
      </c>
      <c r="K26" s="37"/>
      <c r="L26" s="37"/>
      <c r="M26" s="37"/>
      <c r="N26" s="37"/>
      <c r="O26" s="37"/>
    </row>
    <row r="27" spans="1:15" ht="14.5">
      <c r="A27" s="53" t="s">
        <v>517</v>
      </c>
      <c r="B27" s="48" t="s">
        <v>504</v>
      </c>
      <c r="C27" s="48">
        <v>34</v>
      </c>
      <c r="D27" s="48">
        <v>65</v>
      </c>
      <c r="E27" s="48" t="s">
        <v>504</v>
      </c>
      <c r="F27" s="48">
        <v>617</v>
      </c>
      <c r="G27" s="49">
        <v>1269</v>
      </c>
      <c r="H27" s="48" t="s">
        <v>504</v>
      </c>
      <c r="I27" s="48">
        <v>54.9</v>
      </c>
      <c r="J27" s="48">
        <v>51.3</v>
      </c>
      <c r="K27" s="37"/>
      <c r="L27" s="37"/>
      <c r="M27" s="37"/>
      <c r="N27" s="37"/>
      <c r="O27" s="37"/>
    </row>
    <row r="28" spans="1:15" ht="14.5">
      <c r="A28" s="53" t="s">
        <v>518</v>
      </c>
      <c r="B28" s="48" t="s">
        <v>504</v>
      </c>
      <c r="C28" s="48" t="s">
        <v>504</v>
      </c>
      <c r="D28" s="48" t="s">
        <v>504</v>
      </c>
      <c r="E28" s="48" t="s">
        <v>504</v>
      </c>
      <c r="F28" s="48" t="s">
        <v>504</v>
      </c>
      <c r="G28" s="48" t="s">
        <v>504</v>
      </c>
      <c r="H28" s="48" t="s">
        <v>504</v>
      </c>
      <c r="I28" s="48" t="s">
        <v>504</v>
      </c>
      <c r="J28" s="48" t="s">
        <v>504</v>
      </c>
      <c r="K28" s="37"/>
      <c r="L28" s="37"/>
      <c r="M28" s="37"/>
      <c r="N28" s="37"/>
      <c r="O28" s="37"/>
    </row>
    <row r="29" spans="1:15" ht="14.5">
      <c r="A29" s="53" t="s">
        <v>519</v>
      </c>
      <c r="B29" s="48" t="s">
        <v>504</v>
      </c>
      <c r="C29" s="48" t="s">
        <v>504</v>
      </c>
      <c r="D29" s="48">
        <v>22</v>
      </c>
      <c r="E29" s="48" t="s">
        <v>504</v>
      </c>
      <c r="F29" s="48" t="s">
        <v>504</v>
      </c>
      <c r="G29" s="48">
        <v>783</v>
      </c>
      <c r="H29" s="48" t="s">
        <v>504</v>
      </c>
      <c r="I29" s="48" t="s">
        <v>504</v>
      </c>
      <c r="J29" s="48">
        <v>27.7</v>
      </c>
      <c r="K29" s="37"/>
      <c r="L29" s="37"/>
      <c r="M29" s="37"/>
      <c r="N29" s="37"/>
      <c r="O29" s="37"/>
    </row>
    <row r="30" spans="1:15" ht="14.5">
      <c r="A30" s="53" t="s">
        <v>520</v>
      </c>
      <c r="B30" s="48" t="s">
        <v>504</v>
      </c>
      <c r="C30" s="48">
        <v>18</v>
      </c>
      <c r="D30" s="48">
        <v>35</v>
      </c>
      <c r="E30" s="48" t="s">
        <v>504</v>
      </c>
      <c r="F30" s="48">
        <v>492</v>
      </c>
      <c r="G30" s="48">
        <v>845</v>
      </c>
      <c r="H30" s="48" t="s">
        <v>504</v>
      </c>
      <c r="I30" s="48">
        <v>36.1</v>
      </c>
      <c r="J30" s="48">
        <v>40.9</v>
      </c>
      <c r="K30" s="37"/>
      <c r="L30" s="37"/>
      <c r="M30" s="37"/>
      <c r="N30" s="37"/>
      <c r="O30" s="37"/>
    </row>
    <row r="31" spans="1:15" ht="14.5">
      <c r="A31" s="53" t="s">
        <v>521</v>
      </c>
      <c r="B31" s="48" t="s">
        <v>504</v>
      </c>
      <c r="C31" s="48">
        <v>30</v>
      </c>
      <c r="D31" s="48">
        <v>70</v>
      </c>
      <c r="E31" s="48" t="s">
        <v>504</v>
      </c>
      <c r="F31" s="49">
        <v>1550</v>
      </c>
      <c r="G31" s="49">
        <v>2519</v>
      </c>
      <c r="H31" s="48" t="s">
        <v>504</v>
      </c>
      <c r="I31" s="48">
        <v>19.600000000000001</v>
      </c>
      <c r="J31" s="48">
        <v>27.7</v>
      </c>
      <c r="K31" s="37"/>
      <c r="L31" s="37"/>
      <c r="M31" s="37"/>
      <c r="N31" s="37"/>
      <c r="O31" s="37"/>
    </row>
    <row r="32" spans="1:15" ht="14.5">
      <c r="A32" s="53" t="s">
        <v>522</v>
      </c>
      <c r="B32" s="48" t="s">
        <v>504</v>
      </c>
      <c r="C32" s="48" t="s">
        <v>504</v>
      </c>
      <c r="D32" s="48" t="s">
        <v>504</v>
      </c>
      <c r="E32" s="48" t="s">
        <v>504</v>
      </c>
      <c r="F32" s="48" t="s">
        <v>504</v>
      </c>
      <c r="G32" s="48" t="s">
        <v>504</v>
      </c>
      <c r="H32" s="48" t="s">
        <v>504</v>
      </c>
      <c r="I32" s="48" t="s">
        <v>504</v>
      </c>
      <c r="J32" s="48" t="s">
        <v>504</v>
      </c>
      <c r="K32" s="37"/>
      <c r="L32" s="37"/>
      <c r="M32" s="37"/>
      <c r="N32" s="37"/>
      <c r="O32" s="37"/>
    </row>
    <row r="33" spans="1:15" ht="14.5">
      <c r="A33" s="53" t="s">
        <v>523</v>
      </c>
      <c r="B33" s="48" t="s">
        <v>504</v>
      </c>
      <c r="C33" s="48" t="s">
        <v>504</v>
      </c>
      <c r="D33" s="48" t="s">
        <v>504</v>
      </c>
      <c r="E33" s="48" t="s">
        <v>504</v>
      </c>
      <c r="F33" s="48" t="s">
        <v>504</v>
      </c>
      <c r="G33" s="48" t="s">
        <v>504</v>
      </c>
      <c r="H33" s="48" t="s">
        <v>504</v>
      </c>
      <c r="I33" s="48" t="s">
        <v>504</v>
      </c>
      <c r="J33" s="48" t="s">
        <v>504</v>
      </c>
      <c r="K33" s="37"/>
      <c r="L33" s="37"/>
      <c r="M33" s="37"/>
      <c r="N33" s="37"/>
      <c r="O33" s="37"/>
    </row>
    <row r="34" spans="1:15" ht="14.5">
      <c r="A34" s="51" t="s">
        <v>524</v>
      </c>
      <c r="B34" s="52"/>
      <c r="C34" s="52"/>
      <c r="D34" s="52"/>
      <c r="E34" s="52"/>
      <c r="F34" s="52"/>
      <c r="G34" s="52"/>
      <c r="H34" s="52"/>
      <c r="I34" s="52"/>
      <c r="J34" s="52"/>
      <c r="K34" s="37"/>
      <c r="L34" s="37"/>
      <c r="M34" s="37"/>
      <c r="N34" s="37"/>
      <c r="O34" s="37"/>
    </row>
    <row r="35" spans="1:15" ht="14.5">
      <c r="A35" s="53" t="s">
        <v>525</v>
      </c>
      <c r="B35" s="48" t="s">
        <v>504</v>
      </c>
      <c r="C35" s="48">
        <v>23</v>
      </c>
      <c r="D35" s="48">
        <v>23</v>
      </c>
      <c r="E35" s="48" t="s">
        <v>504</v>
      </c>
      <c r="F35" s="48">
        <v>709</v>
      </c>
      <c r="G35" s="48">
        <v>722</v>
      </c>
      <c r="H35" s="48" t="s">
        <v>504</v>
      </c>
      <c r="I35" s="48">
        <v>31.9</v>
      </c>
      <c r="J35" s="48">
        <v>32</v>
      </c>
      <c r="K35" s="37"/>
      <c r="L35" s="37"/>
      <c r="M35" s="37"/>
      <c r="N35" s="37"/>
      <c r="O35" s="37"/>
    </row>
    <row r="36" spans="1:15" ht="14.5">
      <c r="A36" s="53" t="s">
        <v>526</v>
      </c>
      <c r="B36" s="48" t="s">
        <v>504</v>
      </c>
      <c r="C36" s="48">
        <v>40</v>
      </c>
      <c r="D36" s="48">
        <v>38</v>
      </c>
      <c r="E36" s="48" t="s">
        <v>504</v>
      </c>
      <c r="F36" s="49">
        <v>1102</v>
      </c>
      <c r="G36" s="49">
        <v>1243</v>
      </c>
      <c r="H36" s="48" t="s">
        <v>504</v>
      </c>
      <c r="I36" s="48">
        <v>36.200000000000003</v>
      </c>
      <c r="J36" s="48">
        <v>31</v>
      </c>
      <c r="K36" s="37"/>
      <c r="L36" s="37"/>
      <c r="M36" s="37"/>
      <c r="N36" s="37"/>
      <c r="O36" s="37"/>
    </row>
    <row r="37" spans="1:15" ht="14.5">
      <c r="A37" s="53" t="s">
        <v>527</v>
      </c>
      <c r="B37" s="48" t="s">
        <v>504</v>
      </c>
      <c r="C37" s="48">
        <v>45</v>
      </c>
      <c r="D37" s="48">
        <v>39</v>
      </c>
      <c r="E37" s="48" t="s">
        <v>504</v>
      </c>
      <c r="F37" s="49">
        <v>1091</v>
      </c>
      <c r="G37" s="48">
        <v>747</v>
      </c>
      <c r="H37" s="48" t="s">
        <v>504</v>
      </c>
      <c r="I37" s="48">
        <v>41</v>
      </c>
      <c r="J37" s="48">
        <v>52.8</v>
      </c>
      <c r="K37" s="37"/>
      <c r="L37" s="37"/>
      <c r="M37" s="37"/>
      <c r="N37" s="37"/>
      <c r="O37" s="37"/>
    </row>
    <row r="38" spans="1:15" ht="14.5">
      <c r="A38" s="53" t="s">
        <v>528</v>
      </c>
      <c r="B38" s="48" t="s">
        <v>504</v>
      </c>
      <c r="C38" s="48">
        <v>51</v>
      </c>
      <c r="D38" s="48">
        <v>81</v>
      </c>
      <c r="E38" s="48" t="s">
        <v>504</v>
      </c>
      <c r="F38" s="49">
        <v>1326</v>
      </c>
      <c r="G38" s="49">
        <v>1906</v>
      </c>
      <c r="H38" s="48" t="s">
        <v>504</v>
      </c>
      <c r="I38" s="48">
        <v>38.799999999999997</v>
      </c>
      <c r="J38" s="48">
        <v>42.5</v>
      </c>
      <c r="K38" s="37"/>
      <c r="L38" s="37"/>
      <c r="M38" s="37"/>
      <c r="N38" s="37"/>
      <c r="O38" s="37"/>
    </row>
    <row r="39" spans="1:15" ht="14.5">
      <c r="A39" s="53" t="s">
        <v>529</v>
      </c>
      <c r="B39" s="48" t="s">
        <v>504</v>
      </c>
      <c r="C39" s="48">
        <v>50</v>
      </c>
      <c r="D39" s="48">
        <v>80</v>
      </c>
      <c r="E39" s="48" t="s">
        <v>504</v>
      </c>
      <c r="F39" s="49">
        <v>1424</v>
      </c>
      <c r="G39" s="49">
        <v>2054</v>
      </c>
      <c r="H39" s="48" t="s">
        <v>504</v>
      </c>
      <c r="I39" s="48">
        <v>35.1</v>
      </c>
      <c r="J39" s="48">
        <v>39</v>
      </c>
      <c r="K39" s="37"/>
      <c r="L39" s="37"/>
      <c r="M39" s="37"/>
      <c r="N39" s="37"/>
      <c r="O39" s="37"/>
    </row>
    <row r="40" spans="1:15" ht="14.5">
      <c r="A40" s="53" t="s">
        <v>530</v>
      </c>
      <c r="B40" s="48">
        <v>16</v>
      </c>
      <c r="C40" s="48">
        <v>34</v>
      </c>
      <c r="D40" s="48">
        <v>55</v>
      </c>
      <c r="E40" s="48">
        <v>337</v>
      </c>
      <c r="F40" s="49">
        <v>1085</v>
      </c>
      <c r="G40" s="49">
        <v>1383</v>
      </c>
      <c r="H40" s="48">
        <v>47.1</v>
      </c>
      <c r="I40" s="48">
        <v>31.4</v>
      </c>
      <c r="J40" s="48">
        <v>39.6</v>
      </c>
      <c r="K40" s="37"/>
      <c r="L40" s="37"/>
      <c r="M40" s="37"/>
      <c r="N40" s="37"/>
      <c r="O40" s="37"/>
    </row>
    <row r="41" spans="1:15" ht="14.5">
      <c r="A41" s="53" t="s">
        <v>531</v>
      </c>
      <c r="B41" s="48">
        <v>9</v>
      </c>
      <c r="C41" s="48">
        <v>36</v>
      </c>
      <c r="D41" s="48">
        <v>81</v>
      </c>
      <c r="E41" s="48">
        <v>277</v>
      </c>
      <c r="F41" s="48">
        <v>967</v>
      </c>
      <c r="G41" s="49">
        <v>2148</v>
      </c>
      <c r="H41" s="48">
        <v>32.799999999999997</v>
      </c>
      <c r="I41" s="48">
        <v>37.4</v>
      </c>
      <c r="J41" s="48">
        <v>37.700000000000003</v>
      </c>
      <c r="K41" s="37"/>
      <c r="L41" s="37"/>
      <c r="M41" s="37"/>
      <c r="N41" s="37"/>
      <c r="O41" s="37"/>
    </row>
    <row r="42" spans="1:15" ht="14.5">
      <c r="A42" s="53" t="s">
        <v>532</v>
      </c>
      <c r="B42" s="48">
        <v>15</v>
      </c>
      <c r="C42" s="48">
        <v>33</v>
      </c>
      <c r="D42" s="48">
        <v>122</v>
      </c>
      <c r="E42" s="48">
        <v>448</v>
      </c>
      <c r="F42" s="49">
        <v>1114</v>
      </c>
      <c r="G42" s="49">
        <v>2779</v>
      </c>
      <c r="H42" s="48">
        <v>34.4</v>
      </c>
      <c r="I42" s="48">
        <v>29.8</v>
      </c>
      <c r="J42" s="48">
        <v>44</v>
      </c>
      <c r="K42" s="37"/>
      <c r="L42" s="37"/>
      <c r="M42" s="37"/>
      <c r="N42" s="37"/>
      <c r="O42" s="37"/>
    </row>
    <row r="43" spans="1:15" ht="14.5">
      <c r="A43" s="53" t="s">
        <v>533</v>
      </c>
      <c r="B43" s="48" t="s">
        <v>504</v>
      </c>
      <c r="C43" s="48">
        <v>21</v>
      </c>
      <c r="D43" s="48">
        <v>60</v>
      </c>
      <c r="E43" s="48" t="s">
        <v>504</v>
      </c>
      <c r="F43" s="48">
        <v>652</v>
      </c>
      <c r="G43" s="49">
        <v>1509</v>
      </c>
      <c r="H43" s="48" t="s">
        <v>504</v>
      </c>
      <c r="I43" s="48">
        <v>32.799999999999997</v>
      </c>
      <c r="J43" s="48">
        <v>39.9</v>
      </c>
      <c r="K43" s="37"/>
      <c r="L43" s="37"/>
      <c r="M43" s="37"/>
      <c r="N43" s="37"/>
      <c r="O43" s="37"/>
    </row>
    <row r="44" spans="1:15" ht="14.5">
      <c r="A44" s="51" t="s">
        <v>534</v>
      </c>
      <c r="B44" s="52"/>
      <c r="C44" s="52"/>
      <c r="D44" s="52"/>
      <c r="E44" s="52"/>
      <c r="F44" s="52"/>
      <c r="G44" s="52"/>
      <c r="H44" s="52"/>
      <c r="I44" s="52"/>
      <c r="J44" s="52"/>
      <c r="K44" s="37"/>
      <c r="L44" s="37"/>
      <c r="M44" s="37"/>
      <c r="N44" s="37"/>
      <c r="O44" s="37"/>
    </row>
    <row r="45" spans="1:15" ht="14.5">
      <c r="A45" s="53" t="s">
        <v>535</v>
      </c>
      <c r="B45" s="48" t="s">
        <v>504</v>
      </c>
      <c r="C45" s="48" t="s">
        <v>504</v>
      </c>
      <c r="D45" s="48">
        <v>71</v>
      </c>
      <c r="E45" s="48" t="s">
        <v>504</v>
      </c>
      <c r="F45" s="48" t="s">
        <v>504</v>
      </c>
      <c r="G45" s="49">
        <v>1936</v>
      </c>
      <c r="H45" s="48" t="s">
        <v>504</v>
      </c>
      <c r="I45" s="48" t="s">
        <v>504</v>
      </c>
      <c r="J45" s="48">
        <v>36.5</v>
      </c>
      <c r="K45" s="37"/>
      <c r="L45" s="37"/>
      <c r="M45" s="37"/>
      <c r="N45" s="37"/>
      <c r="O45" s="37"/>
    </row>
    <row r="46" spans="1:15" ht="14.5">
      <c r="A46" s="53" t="s">
        <v>536</v>
      </c>
      <c r="B46" s="48">
        <v>64</v>
      </c>
      <c r="C46" s="48">
        <v>116</v>
      </c>
      <c r="D46" s="48">
        <v>408</v>
      </c>
      <c r="E46" s="49">
        <v>1594</v>
      </c>
      <c r="F46" s="49">
        <v>3171</v>
      </c>
      <c r="G46" s="49">
        <v>9975</v>
      </c>
      <c r="H46" s="48">
        <v>40.4</v>
      </c>
      <c r="I46" s="48">
        <v>36.5</v>
      </c>
      <c r="J46" s="48">
        <v>40.9</v>
      </c>
      <c r="K46" s="37"/>
      <c r="L46" s="37"/>
      <c r="M46" s="37"/>
      <c r="N46" s="37"/>
      <c r="O46" s="37"/>
    </row>
    <row r="47" spans="1:15" ht="14.5">
      <c r="A47" s="53" t="s">
        <v>537</v>
      </c>
      <c r="B47" s="48" t="s">
        <v>504</v>
      </c>
      <c r="C47" s="48">
        <v>210</v>
      </c>
      <c r="D47" s="48">
        <v>102</v>
      </c>
      <c r="E47" s="48" t="s">
        <v>504</v>
      </c>
      <c r="F47" s="49">
        <v>6145</v>
      </c>
      <c r="G47" s="49">
        <v>2580</v>
      </c>
      <c r="H47" s="48">
        <v>40</v>
      </c>
      <c r="I47" s="48">
        <v>34.200000000000003</v>
      </c>
      <c r="J47" s="48">
        <v>39.6</v>
      </c>
      <c r="K47" s="37"/>
      <c r="L47" s="37"/>
      <c r="M47" s="37"/>
      <c r="N47" s="37"/>
      <c r="O47" s="37"/>
    </row>
    <row r="48" spans="1:15" ht="14.5">
      <c r="A48" s="53" t="s">
        <v>538</v>
      </c>
      <c r="B48" s="48" t="s">
        <v>539</v>
      </c>
      <c r="C48" s="48" t="s">
        <v>539</v>
      </c>
      <c r="D48" s="48" t="s">
        <v>539</v>
      </c>
      <c r="E48" s="48" t="s">
        <v>539</v>
      </c>
      <c r="F48" s="48" t="s">
        <v>539</v>
      </c>
      <c r="G48" s="48" t="s">
        <v>539</v>
      </c>
      <c r="H48" s="48" t="s">
        <v>539</v>
      </c>
      <c r="I48" s="48" t="s">
        <v>539</v>
      </c>
      <c r="J48" s="48" t="s">
        <v>539</v>
      </c>
      <c r="K48" s="37"/>
      <c r="L48" s="37"/>
      <c r="M48" s="37"/>
      <c r="N48" s="37"/>
      <c r="O48" s="37"/>
    </row>
    <row r="49" spans="1:15" ht="14.5">
      <c r="A49" s="53" t="s">
        <v>540</v>
      </c>
      <c r="B49" s="48" t="s">
        <v>539</v>
      </c>
      <c r="C49" s="48" t="s">
        <v>539</v>
      </c>
      <c r="D49" s="48" t="s">
        <v>539</v>
      </c>
      <c r="E49" s="48" t="s">
        <v>539</v>
      </c>
      <c r="F49" s="48" t="s">
        <v>539</v>
      </c>
      <c r="G49" s="48" t="s">
        <v>539</v>
      </c>
      <c r="H49" s="48" t="s">
        <v>539</v>
      </c>
      <c r="I49" s="48" t="s">
        <v>539</v>
      </c>
      <c r="J49" s="48" t="s">
        <v>539</v>
      </c>
      <c r="K49" s="37"/>
      <c r="L49" s="37"/>
      <c r="M49" s="37"/>
      <c r="N49" s="37"/>
      <c r="O49" s="37"/>
    </row>
    <row r="50" spans="1:15" ht="14.5">
      <c r="A50" s="51" t="s">
        <v>541</v>
      </c>
      <c r="B50" s="52"/>
      <c r="C50" s="52"/>
      <c r="D50" s="52"/>
      <c r="E50" s="52"/>
      <c r="F50" s="52"/>
      <c r="G50" s="52"/>
      <c r="H50" s="52"/>
      <c r="I50" s="52"/>
      <c r="J50" s="52"/>
      <c r="K50" s="37"/>
      <c r="L50" s="37"/>
      <c r="M50" s="37"/>
      <c r="N50" s="37"/>
      <c r="O50" s="37"/>
    </row>
    <row r="51" spans="1:15" ht="14.5">
      <c r="A51" s="54">
        <v>1</v>
      </c>
      <c r="B51" s="48">
        <v>24</v>
      </c>
      <c r="C51" s="48">
        <v>90</v>
      </c>
      <c r="D51" s="48">
        <v>282</v>
      </c>
      <c r="E51" s="48">
        <v>411</v>
      </c>
      <c r="F51" s="49">
        <v>2550</v>
      </c>
      <c r="G51" s="49">
        <v>5911</v>
      </c>
      <c r="H51" s="48">
        <v>57.4</v>
      </c>
      <c r="I51" s="48">
        <v>35.5</v>
      </c>
      <c r="J51" s="48">
        <v>47.7</v>
      </c>
      <c r="K51" s="37"/>
      <c r="L51" s="37"/>
      <c r="M51" s="37"/>
      <c r="N51" s="37"/>
      <c r="O51" s="37"/>
    </row>
    <row r="52" spans="1:15" ht="14.5">
      <c r="A52" s="54">
        <v>2</v>
      </c>
      <c r="B52" s="48">
        <v>14</v>
      </c>
      <c r="C52" s="48">
        <v>83</v>
      </c>
      <c r="D52" s="48">
        <v>135</v>
      </c>
      <c r="E52" s="48">
        <v>315</v>
      </c>
      <c r="F52" s="49">
        <v>2336</v>
      </c>
      <c r="G52" s="49">
        <v>3973</v>
      </c>
      <c r="H52" s="48">
        <v>44.3</v>
      </c>
      <c r="I52" s="48">
        <v>35.5</v>
      </c>
      <c r="J52" s="48">
        <v>34</v>
      </c>
      <c r="K52" s="37"/>
      <c r="L52" s="37"/>
      <c r="M52" s="37"/>
      <c r="N52" s="37"/>
      <c r="O52" s="37"/>
    </row>
    <row r="53" spans="1:15" ht="14.5">
      <c r="A53" s="54">
        <v>3</v>
      </c>
      <c r="B53" s="48">
        <v>16</v>
      </c>
      <c r="C53" s="48">
        <v>52</v>
      </c>
      <c r="D53" s="48">
        <v>67</v>
      </c>
      <c r="E53" s="48">
        <v>483</v>
      </c>
      <c r="F53" s="49">
        <v>1242</v>
      </c>
      <c r="G53" s="49">
        <v>2004</v>
      </c>
      <c r="H53" s="48">
        <v>33.9</v>
      </c>
      <c r="I53" s="48">
        <v>42</v>
      </c>
      <c r="J53" s="48">
        <v>33.6</v>
      </c>
      <c r="K53" s="37"/>
      <c r="L53" s="37"/>
      <c r="M53" s="37"/>
      <c r="N53" s="37"/>
      <c r="O53" s="37"/>
    </row>
    <row r="54" spans="1:15" ht="14.5">
      <c r="A54" s="53" t="s">
        <v>542</v>
      </c>
      <c r="B54" s="48">
        <v>17</v>
      </c>
      <c r="C54" s="48">
        <v>75</v>
      </c>
      <c r="D54" s="48">
        <v>74</v>
      </c>
      <c r="E54" s="48">
        <v>521</v>
      </c>
      <c r="F54" s="49">
        <v>2157</v>
      </c>
      <c r="G54" s="49">
        <v>1793</v>
      </c>
      <c r="H54" s="48">
        <v>33.299999999999997</v>
      </c>
      <c r="I54" s="48">
        <v>34.9</v>
      </c>
      <c r="J54" s="48">
        <v>41.1</v>
      </c>
      <c r="K54" s="37"/>
      <c r="L54" s="37"/>
      <c r="M54" s="37"/>
      <c r="N54" s="37"/>
      <c r="O54" s="37"/>
    </row>
    <row r="55" spans="1:15" ht="14.5">
      <c r="A55" s="53" t="s">
        <v>543</v>
      </c>
      <c r="B55" s="48" t="s">
        <v>504</v>
      </c>
      <c r="C55" s="48">
        <v>33</v>
      </c>
      <c r="D55" s="48">
        <v>22</v>
      </c>
      <c r="E55" s="48" t="s">
        <v>504</v>
      </c>
      <c r="F55" s="49">
        <v>1184</v>
      </c>
      <c r="G55" s="48">
        <v>809</v>
      </c>
      <c r="H55" s="48" t="s">
        <v>504</v>
      </c>
      <c r="I55" s="48">
        <v>27.7</v>
      </c>
      <c r="J55" s="48">
        <v>27.6</v>
      </c>
      <c r="K55" s="37"/>
      <c r="L55" s="37"/>
      <c r="M55" s="37"/>
      <c r="N55" s="37"/>
      <c r="O55" s="37"/>
    </row>
    <row r="56" spans="1:15" ht="14.5">
      <c r="A56" s="51" t="s">
        <v>550</v>
      </c>
      <c r="B56" s="52"/>
      <c r="C56" s="52"/>
      <c r="D56" s="52"/>
      <c r="E56" s="52"/>
      <c r="F56" s="52"/>
      <c r="G56" s="52"/>
      <c r="H56" s="52"/>
      <c r="I56" s="52"/>
      <c r="J56" s="52"/>
      <c r="K56" s="37"/>
      <c r="L56" s="37"/>
      <c r="M56" s="37"/>
      <c r="N56" s="37"/>
      <c r="O56" s="37"/>
    </row>
    <row r="57" spans="1:15" ht="14.5">
      <c r="A57" s="53" t="s">
        <v>551</v>
      </c>
      <c r="B57" s="48" t="s">
        <v>504</v>
      </c>
      <c r="C57" s="48">
        <v>44</v>
      </c>
      <c r="D57" s="48">
        <v>92</v>
      </c>
      <c r="E57" s="48" t="s">
        <v>504</v>
      </c>
      <c r="F57" s="49">
        <v>1246</v>
      </c>
      <c r="G57" s="49">
        <v>2397</v>
      </c>
      <c r="H57" s="48" t="s">
        <v>504</v>
      </c>
      <c r="I57" s="48">
        <v>35.5</v>
      </c>
      <c r="J57" s="48">
        <v>38.200000000000003</v>
      </c>
      <c r="K57" s="37"/>
      <c r="L57" s="37"/>
      <c r="M57" s="37"/>
      <c r="N57" s="37"/>
      <c r="O57" s="37"/>
    </row>
    <row r="58" spans="1:15" ht="14.5">
      <c r="A58" s="53" t="s">
        <v>552</v>
      </c>
      <c r="B58" s="48" t="s">
        <v>504</v>
      </c>
      <c r="C58" s="48">
        <v>21</v>
      </c>
      <c r="D58" s="48">
        <v>64</v>
      </c>
      <c r="E58" s="48" t="s">
        <v>504</v>
      </c>
      <c r="F58" s="48">
        <v>586</v>
      </c>
      <c r="G58" s="49">
        <v>1598</v>
      </c>
      <c r="H58" s="48" t="s">
        <v>504</v>
      </c>
      <c r="I58" s="48">
        <v>36.200000000000003</v>
      </c>
      <c r="J58" s="48">
        <v>40.299999999999997</v>
      </c>
      <c r="K58" s="37"/>
      <c r="L58" s="37"/>
      <c r="M58" s="37"/>
      <c r="N58" s="37"/>
      <c r="O58" s="37"/>
    </row>
    <row r="59" spans="1:15" ht="14.5">
      <c r="A59" s="53" t="s">
        <v>553</v>
      </c>
      <c r="B59" s="48" t="s">
        <v>504</v>
      </c>
      <c r="C59" s="48">
        <v>30</v>
      </c>
      <c r="D59" s="48">
        <v>88</v>
      </c>
      <c r="E59" s="48" t="s">
        <v>504</v>
      </c>
      <c r="F59" s="48">
        <v>850</v>
      </c>
      <c r="G59" s="49">
        <v>2046</v>
      </c>
      <c r="H59" s="48" t="s">
        <v>504</v>
      </c>
      <c r="I59" s="48">
        <v>35.200000000000003</v>
      </c>
      <c r="J59" s="48">
        <v>43.3</v>
      </c>
      <c r="K59" s="37"/>
      <c r="L59" s="37"/>
      <c r="M59" s="37"/>
      <c r="N59" s="37"/>
      <c r="O59" s="37"/>
    </row>
    <row r="60" spans="1:15" ht="14.5">
      <c r="A60" s="53" t="s">
        <v>554</v>
      </c>
      <c r="B60" s="48">
        <v>14</v>
      </c>
      <c r="C60" s="48">
        <v>48</v>
      </c>
      <c r="D60" s="48">
        <v>107</v>
      </c>
      <c r="E60" s="48">
        <v>270</v>
      </c>
      <c r="F60" s="49">
        <v>1209</v>
      </c>
      <c r="G60" s="49">
        <v>2495</v>
      </c>
      <c r="H60" s="48">
        <v>50.8</v>
      </c>
      <c r="I60" s="48">
        <v>39.9</v>
      </c>
      <c r="J60" s="48">
        <v>43</v>
      </c>
      <c r="K60" s="37"/>
      <c r="L60" s="37"/>
      <c r="M60" s="37"/>
      <c r="N60" s="37"/>
      <c r="O60" s="37"/>
    </row>
    <row r="61" spans="1:15" ht="14.5">
      <c r="A61" s="53" t="s">
        <v>555</v>
      </c>
      <c r="B61" s="48">
        <v>15</v>
      </c>
      <c r="C61" s="48">
        <v>60</v>
      </c>
      <c r="D61" s="48">
        <v>80</v>
      </c>
      <c r="E61" s="48">
        <v>356</v>
      </c>
      <c r="F61" s="49">
        <v>1525</v>
      </c>
      <c r="G61" s="49">
        <v>1992</v>
      </c>
      <c r="H61" s="48">
        <v>40.799999999999997</v>
      </c>
      <c r="I61" s="48">
        <v>39.200000000000003</v>
      </c>
      <c r="J61" s="48">
        <v>40.200000000000003</v>
      </c>
      <c r="K61" s="37"/>
      <c r="L61" s="37"/>
      <c r="M61" s="37"/>
      <c r="N61" s="37"/>
      <c r="O61" s="37"/>
    </row>
    <row r="62" spans="1:15" ht="14.5">
      <c r="A62" s="53" t="s">
        <v>556</v>
      </c>
      <c r="B62" s="48">
        <v>17</v>
      </c>
      <c r="C62" s="48">
        <v>69</v>
      </c>
      <c r="D62" s="48">
        <v>90</v>
      </c>
      <c r="E62" s="48">
        <v>415</v>
      </c>
      <c r="F62" s="49">
        <v>1981</v>
      </c>
      <c r="G62" s="49">
        <v>2252</v>
      </c>
      <c r="H62" s="48">
        <v>41.9</v>
      </c>
      <c r="I62" s="48">
        <v>34.799999999999997</v>
      </c>
      <c r="J62" s="48">
        <v>39.9</v>
      </c>
      <c r="K62" s="37"/>
      <c r="L62" s="37"/>
      <c r="M62" s="37"/>
      <c r="N62" s="37"/>
      <c r="O62" s="37"/>
    </row>
    <row r="63" spans="1:15" ht="14.5">
      <c r="A63" s="53" t="s">
        <v>557</v>
      </c>
      <c r="B63" s="48">
        <v>7</v>
      </c>
      <c r="C63" s="48">
        <v>61</v>
      </c>
      <c r="D63" s="48">
        <v>59</v>
      </c>
      <c r="E63" s="48">
        <v>215</v>
      </c>
      <c r="F63" s="49">
        <v>2073</v>
      </c>
      <c r="G63" s="49">
        <v>1711</v>
      </c>
      <c r="H63" s="48">
        <v>32.299999999999997</v>
      </c>
      <c r="I63" s="48">
        <v>29.6</v>
      </c>
      <c r="J63" s="48">
        <v>34.299999999999997</v>
      </c>
      <c r="K63" s="37"/>
      <c r="L63" s="37"/>
      <c r="M63" s="37"/>
      <c r="N63" s="37"/>
      <c r="O63" s="37"/>
    </row>
    <row r="64" spans="1:15" ht="14.5">
      <c r="A64" s="51" t="s">
        <v>558</v>
      </c>
      <c r="B64" s="52"/>
      <c r="C64" s="52"/>
      <c r="D64" s="52"/>
      <c r="E64" s="52"/>
      <c r="F64" s="52"/>
      <c r="G64" s="52"/>
      <c r="H64" s="52"/>
      <c r="I64" s="52"/>
      <c r="J64" s="52"/>
      <c r="K64" s="37"/>
      <c r="L64" s="37"/>
      <c r="M64" s="37"/>
      <c r="N64" s="37"/>
      <c r="O64" s="37"/>
    </row>
    <row r="65" spans="1:15" ht="14.5">
      <c r="A65" s="53" t="s">
        <v>559</v>
      </c>
      <c r="B65" s="48" t="s">
        <v>504</v>
      </c>
      <c r="C65" s="48">
        <v>29</v>
      </c>
      <c r="D65" s="48">
        <v>45</v>
      </c>
      <c r="E65" s="48" t="s">
        <v>504</v>
      </c>
      <c r="F65" s="48">
        <v>833</v>
      </c>
      <c r="G65" s="49">
        <v>1417</v>
      </c>
      <c r="H65" s="48" t="s">
        <v>504</v>
      </c>
      <c r="I65" s="48">
        <v>34.700000000000003</v>
      </c>
      <c r="J65" s="48">
        <v>31.9</v>
      </c>
      <c r="K65" s="37"/>
      <c r="L65" s="37"/>
      <c r="M65" s="37"/>
      <c r="N65" s="37"/>
      <c r="O65" s="37"/>
    </row>
    <row r="66" spans="1:15" ht="14.5">
      <c r="A66" s="53" t="s">
        <v>560</v>
      </c>
      <c r="B66" s="48">
        <v>12</v>
      </c>
      <c r="C66" s="48">
        <v>36</v>
      </c>
      <c r="D66" s="48">
        <v>91</v>
      </c>
      <c r="E66" s="48">
        <v>416</v>
      </c>
      <c r="F66" s="49">
        <v>1139</v>
      </c>
      <c r="G66" s="49">
        <v>2782</v>
      </c>
      <c r="H66" s="48">
        <v>29.9</v>
      </c>
      <c r="I66" s="48">
        <v>32</v>
      </c>
      <c r="J66" s="48">
        <v>32.700000000000003</v>
      </c>
      <c r="K66" s="37"/>
      <c r="L66" s="37"/>
      <c r="M66" s="37"/>
      <c r="N66" s="37"/>
      <c r="O66" s="37"/>
    </row>
    <row r="67" spans="1:15" ht="14.5">
      <c r="A67" s="53" t="s">
        <v>561</v>
      </c>
      <c r="B67" s="48">
        <v>9</v>
      </c>
      <c r="C67" s="48">
        <v>68</v>
      </c>
      <c r="D67" s="48">
        <v>124</v>
      </c>
      <c r="E67" s="48">
        <v>425</v>
      </c>
      <c r="F67" s="49">
        <v>2305</v>
      </c>
      <c r="G67" s="49">
        <v>3291</v>
      </c>
      <c r="H67" s="48">
        <v>21.2</v>
      </c>
      <c r="I67" s="48">
        <v>29.3</v>
      </c>
      <c r="J67" s="48">
        <v>37.799999999999997</v>
      </c>
      <c r="K67" s="37"/>
      <c r="L67" s="37"/>
      <c r="M67" s="37"/>
      <c r="N67" s="37"/>
      <c r="O67" s="37"/>
    </row>
    <row r="68" spans="1:15" ht="14.5">
      <c r="A68" s="53" t="s">
        <v>562</v>
      </c>
      <c r="B68" s="48">
        <v>16</v>
      </c>
      <c r="C68" s="48">
        <v>66</v>
      </c>
      <c r="D68" s="48">
        <v>100</v>
      </c>
      <c r="E68" s="48">
        <v>266</v>
      </c>
      <c r="F68" s="49">
        <v>1853</v>
      </c>
      <c r="G68" s="49">
        <v>2421</v>
      </c>
      <c r="H68" s="48">
        <v>59.2</v>
      </c>
      <c r="I68" s="48">
        <v>35.799999999999997</v>
      </c>
      <c r="J68" s="48">
        <v>41.1</v>
      </c>
      <c r="K68" s="37"/>
      <c r="L68" s="37"/>
      <c r="M68" s="37"/>
      <c r="N68" s="37"/>
      <c r="O68" s="37"/>
    </row>
    <row r="69" spans="1:15" ht="14.5">
      <c r="A69" s="53" t="s">
        <v>563</v>
      </c>
      <c r="B69" s="48" t="s">
        <v>504</v>
      </c>
      <c r="C69" s="48">
        <v>52</v>
      </c>
      <c r="D69" s="48">
        <v>85</v>
      </c>
      <c r="E69" s="48" t="s">
        <v>504</v>
      </c>
      <c r="F69" s="49">
        <v>1231</v>
      </c>
      <c r="G69" s="49">
        <v>1867</v>
      </c>
      <c r="H69" s="48" t="s">
        <v>504</v>
      </c>
      <c r="I69" s="48">
        <v>42.4</v>
      </c>
      <c r="J69" s="48">
        <v>45.7</v>
      </c>
      <c r="K69" s="37"/>
      <c r="L69" s="37"/>
      <c r="M69" s="37"/>
      <c r="N69" s="37"/>
      <c r="O69" s="37"/>
    </row>
    <row r="70" spans="1:15" ht="14.5">
      <c r="A70" s="53" t="s">
        <v>564</v>
      </c>
      <c r="B70" s="48">
        <v>23</v>
      </c>
      <c r="C70" s="48">
        <v>82</v>
      </c>
      <c r="D70" s="48">
        <v>135</v>
      </c>
      <c r="E70" s="48">
        <v>435</v>
      </c>
      <c r="F70" s="49">
        <v>2108</v>
      </c>
      <c r="G70" s="49">
        <v>2712</v>
      </c>
      <c r="H70" s="48">
        <v>52.3</v>
      </c>
      <c r="I70" s="48">
        <v>38.9</v>
      </c>
      <c r="J70" s="48">
        <v>49.7</v>
      </c>
      <c r="K70" s="37"/>
      <c r="L70" s="37"/>
      <c r="M70" s="37"/>
      <c r="N70" s="37"/>
      <c r="O70" s="37"/>
    </row>
    <row r="71" spans="1:15" ht="14.5">
      <c r="A71" s="51" t="s">
        <v>565</v>
      </c>
      <c r="B71" s="52"/>
      <c r="C71" s="52"/>
      <c r="D71" s="52"/>
      <c r="E71" s="52"/>
      <c r="F71" s="52"/>
      <c r="G71" s="52"/>
      <c r="H71" s="52"/>
      <c r="I71" s="52"/>
      <c r="J71" s="52"/>
      <c r="K71" s="37"/>
      <c r="L71" s="37"/>
      <c r="M71" s="37"/>
      <c r="N71" s="37"/>
      <c r="O71" s="37"/>
    </row>
    <row r="72" spans="1:15" ht="14.5">
      <c r="A72" s="53" t="s">
        <v>566</v>
      </c>
      <c r="B72" s="48">
        <v>57</v>
      </c>
      <c r="C72" s="48">
        <v>242</v>
      </c>
      <c r="D72" s="48">
        <v>463</v>
      </c>
      <c r="E72" s="49">
        <v>1399</v>
      </c>
      <c r="F72" s="49">
        <v>7376</v>
      </c>
      <c r="G72" s="49">
        <v>11294</v>
      </c>
      <c r="H72" s="48">
        <v>40.799999999999997</v>
      </c>
      <c r="I72" s="48">
        <v>32.799999999999997</v>
      </c>
      <c r="J72" s="48">
        <v>41</v>
      </c>
      <c r="K72" s="37"/>
      <c r="L72" s="37"/>
      <c r="M72" s="37"/>
      <c r="N72" s="37"/>
      <c r="O72" s="37"/>
    </row>
    <row r="73" spans="1:15" ht="14.5">
      <c r="A73" s="54" t="s">
        <v>567</v>
      </c>
      <c r="B73" s="48">
        <v>34</v>
      </c>
      <c r="C73" s="48">
        <v>137</v>
      </c>
      <c r="D73" s="48">
        <v>292</v>
      </c>
      <c r="E73" s="48">
        <v>929</v>
      </c>
      <c r="F73" s="49">
        <v>4211</v>
      </c>
      <c r="G73" s="49">
        <v>7185</v>
      </c>
      <c r="H73" s="48">
        <v>36.200000000000003</v>
      </c>
      <c r="I73" s="48">
        <v>32.6</v>
      </c>
      <c r="J73" s="48">
        <v>40.6</v>
      </c>
      <c r="K73" s="37"/>
      <c r="L73" s="37"/>
      <c r="M73" s="37"/>
      <c r="N73" s="37"/>
      <c r="O73" s="37"/>
    </row>
    <row r="74" spans="1:15" ht="14.5">
      <c r="A74" s="54" t="s">
        <v>568</v>
      </c>
      <c r="B74" s="48">
        <v>23</v>
      </c>
      <c r="C74" s="48">
        <v>102</v>
      </c>
      <c r="D74" s="48">
        <v>170</v>
      </c>
      <c r="E74" s="48">
        <v>462</v>
      </c>
      <c r="F74" s="49">
        <v>3079</v>
      </c>
      <c r="G74" s="49">
        <v>4091</v>
      </c>
      <c r="H74" s="48">
        <v>50.5</v>
      </c>
      <c r="I74" s="48">
        <v>33.299999999999997</v>
      </c>
      <c r="J74" s="48">
        <v>41.6</v>
      </c>
      <c r="K74" s="37"/>
      <c r="L74" s="37"/>
      <c r="M74" s="37"/>
      <c r="N74" s="37"/>
      <c r="O74" s="37"/>
    </row>
    <row r="75" spans="1:15" ht="14.5">
      <c r="A75" s="54" t="s">
        <v>569</v>
      </c>
      <c r="B75" s="48" t="s">
        <v>504</v>
      </c>
      <c r="C75" s="48" t="s">
        <v>504</v>
      </c>
      <c r="D75" s="48" t="s">
        <v>504</v>
      </c>
      <c r="E75" s="48" t="s">
        <v>504</v>
      </c>
      <c r="F75" s="48" t="s">
        <v>504</v>
      </c>
      <c r="G75" s="48" t="s">
        <v>504</v>
      </c>
      <c r="H75" s="48" t="s">
        <v>504</v>
      </c>
      <c r="I75" s="48" t="s">
        <v>504</v>
      </c>
      <c r="J75" s="48" t="s">
        <v>504</v>
      </c>
      <c r="K75" s="37"/>
      <c r="L75" s="37"/>
      <c r="M75" s="37"/>
      <c r="N75" s="37"/>
      <c r="O75" s="37"/>
    </row>
    <row r="76" spans="1:15" ht="14.5">
      <c r="A76" s="53" t="s">
        <v>570</v>
      </c>
      <c r="B76" s="48">
        <v>18</v>
      </c>
      <c r="C76" s="48">
        <v>92</v>
      </c>
      <c r="D76" s="48">
        <v>118</v>
      </c>
      <c r="E76" s="48">
        <v>463</v>
      </c>
      <c r="F76" s="49">
        <v>2094</v>
      </c>
      <c r="G76" s="49">
        <v>3197</v>
      </c>
      <c r="H76" s="48">
        <v>39.700000000000003</v>
      </c>
      <c r="I76" s="48">
        <v>43.9</v>
      </c>
      <c r="J76" s="48">
        <v>36.799999999999997</v>
      </c>
      <c r="K76" s="37"/>
      <c r="L76" s="37"/>
      <c r="M76" s="37"/>
      <c r="N76" s="37"/>
      <c r="O76" s="37"/>
    </row>
    <row r="77" spans="1:15" ht="14.5">
      <c r="A77" s="54" t="s">
        <v>571</v>
      </c>
      <c r="B77" s="48" t="s">
        <v>504</v>
      </c>
      <c r="C77" s="48" t="s">
        <v>504</v>
      </c>
      <c r="D77" s="48" t="s">
        <v>504</v>
      </c>
      <c r="E77" s="48" t="s">
        <v>504</v>
      </c>
      <c r="F77" s="48" t="s">
        <v>504</v>
      </c>
      <c r="G77" s="48" t="s">
        <v>504</v>
      </c>
      <c r="H77" s="48" t="s">
        <v>504</v>
      </c>
      <c r="I77" s="48" t="s">
        <v>504</v>
      </c>
      <c r="J77" s="48" t="s">
        <v>504</v>
      </c>
      <c r="K77" s="37"/>
      <c r="L77" s="37"/>
      <c r="M77" s="37"/>
      <c r="N77" s="37"/>
      <c r="O77" s="37"/>
    </row>
    <row r="78" spans="1:15" ht="14.5">
      <c r="A78" s="54" t="s">
        <v>572</v>
      </c>
      <c r="B78" s="48" t="s">
        <v>504</v>
      </c>
      <c r="C78" s="48">
        <v>29</v>
      </c>
      <c r="D78" s="48">
        <v>26</v>
      </c>
      <c r="E78" s="48" t="s">
        <v>504</v>
      </c>
      <c r="F78" s="48">
        <v>618</v>
      </c>
      <c r="G78" s="48">
        <v>853</v>
      </c>
      <c r="H78" s="48" t="s">
        <v>504</v>
      </c>
      <c r="I78" s="48">
        <v>46.8</v>
      </c>
      <c r="J78" s="48">
        <v>31.1</v>
      </c>
      <c r="K78" s="37"/>
      <c r="L78" s="37"/>
      <c r="M78" s="37"/>
      <c r="N78" s="37"/>
      <c r="O78" s="37"/>
    </row>
    <row r="79" spans="1:15" ht="14.5">
      <c r="A79" s="54" t="s">
        <v>573</v>
      </c>
      <c r="B79" s="48">
        <v>12</v>
      </c>
      <c r="C79" s="48">
        <v>56</v>
      </c>
      <c r="D79" s="48">
        <v>85</v>
      </c>
      <c r="E79" s="48">
        <v>284</v>
      </c>
      <c r="F79" s="49">
        <v>1319</v>
      </c>
      <c r="G79" s="49">
        <v>2147</v>
      </c>
      <c r="H79" s="48">
        <v>41</v>
      </c>
      <c r="I79" s="48">
        <v>42.4</v>
      </c>
      <c r="J79" s="48">
        <v>39.700000000000003</v>
      </c>
      <c r="K79" s="37"/>
      <c r="L79" s="37"/>
      <c r="M79" s="37"/>
      <c r="N79" s="37"/>
      <c r="O79" s="37"/>
    </row>
    <row r="80" spans="1:15" ht="14.5">
      <c r="A80" s="51" t="s">
        <v>574</v>
      </c>
      <c r="B80" s="52"/>
      <c r="C80" s="52"/>
      <c r="D80" s="52"/>
      <c r="E80" s="52"/>
      <c r="F80" s="52"/>
      <c r="G80" s="52"/>
      <c r="H80" s="52"/>
      <c r="I80" s="52"/>
      <c r="J80" s="52"/>
      <c r="K80" s="37"/>
      <c r="L80" s="37"/>
      <c r="M80" s="37"/>
      <c r="N80" s="37"/>
      <c r="O80" s="37"/>
    </row>
    <row r="81" spans="1:15" ht="14.5">
      <c r="A81" s="53" t="s">
        <v>575</v>
      </c>
      <c r="B81" s="48">
        <v>56</v>
      </c>
      <c r="C81" s="48">
        <v>278</v>
      </c>
      <c r="D81" s="48">
        <v>467</v>
      </c>
      <c r="E81" s="49">
        <v>1531</v>
      </c>
      <c r="F81" s="49">
        <v>7883</v>
      </c>
      <c r="G81" s="49">
        <v>12032</v>
      </c>
      <c r="H81" s="48">
        <v>36.5</v>
      </c>
      <c r="I81" s="48">
        <v>35.200000000000003</v>
      </c>
      <c r="J81" s="48">
        <v>38.9</v>
      </c>
      <c r="K81" s="37"/>
      <c r="L81" s="37"/>
      <c r="M81" s="37"/>
      <c r="N81" s="37"/>
      <c r="O81" s="37"/>
    </row>
    <row r="82" spans="1:15" ht="14.5">
      <c r="A82" s="53" t="s">
        <v>576</v>
      </c>
      <c r="B82" s="48" t="s">
        <v>504</v>
      </c>
      <c r="C82" s="48">
        <v>48</v>
      </c>
      <c r="D82" s="48">
        <v>96</v>
      </c>
      <c r="E82" s="48" t="s">
        <v>504</v>
      </c>
      <c r="F82" s="49">
        <v>1325</v>
      </c>
      <c r="G82" s="49">
        <v>1803</v>
      </c>
      <c r="H82" s="48" t="s">
        <v>504</v>
      </c>
      <c r="I82" s="48">
        <v>36.1</v>
      </c>
      <c r="J82" s="48">
        <v>53.2</v>
      </c>
      <c r="K82" s="37"/>
      <c r="L82" s="37"/>
      <c r="M82" s="37"/>
      <c r="N82" s="37"/>
      <c r="O82" s="37"/>
    </row>
    <row r="83" spans="1:15" ht="14.5">
      <c r="A83" s="53" t="s">
        <v>577</v>
      </c>
      <c r="B83" s="48" t="s">
        <v>504</v>
      </c>
      <c r="C83" s="48" t="s">
        <v>504</v>
      </c>
      <c r="D83" s="48" t="s">
        <v>504</v>
      </c>
      <c r="E83" s="48" t="s">
        <v>504</v>
      </c>
      <c r="F83" s="48" t="s">
        <v>504</v>
      </c>
      <c r="G83" s="48" t="s">
        <v>504</v>
      </c>
      <c r="H83" s="48" t="s">
        <v>504</v>
      </c>
      <c r="I83" s="48" t="s">
        <v>504</v>
      </c>
      <c r="J83" s="48" t="s">
        <v>504</v>
      </c>
      <c r="K83" s="37"/>
      <c r="L83" s="37"/>
      <c r="M83" s="37"/>
      <c r="N83" s="37"/>
      <c r="O83" s="37"/>
    </row>
    <row r="84" spans="1:15" ht="14.5">
      <c r="A84" s="53" t="s">
        <v>522</v>
      </c>
      <c r="B84" s="48" t="s">
        <v>504</v>
      </c>
      <c r="C84" s="48" t="s">
        <v>504</v>
      </c>
      <c r="D84" s="48">
        <v>11</v>
      </c>
      <c r="E84" s="48" t="s">
        <v>504</v>
      </c>
      <c r="F84" s="48" t="s">
        <v>504</v>
      </c>
      <c r="G84" s="48">
        <v>400</v>
      </c>
      <c r="H84" s="48" t="s">
        <v>504</v>
      </c>
      <c r="I84" s="48" t="s">
        <v>504</v>
      </c>
      <c r="J84" s="48">
        <v>27.2</v>
      </c>
      <c r="K84" s="37"/>
      <c r="L84" s="37"/>
      <c r="M84" s="37"/>
      <c r="N84" s="37"/>
      <c r="O84" s="37"/>
    </row>
    <row r="85" spans="1:15" ht="14.5">
      <c r="A85" s="51" t="s">
        <v>578</v>
      </c>
      <c r="B85" s="52"/>
      <c r="C85" s="52"/>
      <c r="D85" s="52"/>
      <c r="E85" s="52"/>
      <c r="F85" s="52"/>
      <c r="G85" s="52"/>
      <c r="H85" s="52"/>
      <c r="I85" s="52"/>
      <c r="J85" s="52"/>
      <c r="K85" s="37"/>
      <c r="L85" s="37"/>
      <c r="M85" s="37"/>
      <c r="N85" s="37"/>
      <c r="O85" s="37"/>
    </row>
    <row r="86" spans="1:15" ht="14.5">
      <c r="A86" s="53" t="s">
        <v>575</v>
      </c>
      <c r="B86" s="48">
        <v>62</v>
      </c>
      <c r="C86" s="48">
        <v>290</v>
      </c>
      <c r="D86" s="48">
        <v>499</v>
      </c>
      <c r="E86" s="49">
        <v>1581</v>
      </c>
      <c r="F86" s="49">
        <v>8194</v>
      </c>
      <c r="G86" s="49">
        <v>12678</v>
      </c>
      <c r="H86" s="48">
        <v>39.200000000000003</v>
      </c>
      <c r="I86" s="48">
        <v>35.4</v>
      </c>
      <c r="J86" s="48">
        <v>39.299999999999997</v>
      </c>
      <c r="K86" s="37"/>
      <c r="L86" s="37"/>
      <c r="M86" s="37"/>
      <c r="N86" s="37"/>
      <c r="O86" s="37"/>
    </row>
    <row r="87" spans="1:15" ht="14.5">
      <c r="A87" s="53" t="s">
        <v>576</v>
      </c>
      <c r="B87" s="48" t="s">
        <v>504</v>
      </c>
      <c r="C87" s="48">
        <v>26</v>
      </c>
      <c r="D87" s="48">
        <v>57</v>
      </c>
      <c r="E87" s="48" t="s">
        <v>504</v>
      </c>
      <c r="F87" s="48">
        <v>837</v>
      </c>
      <c r="G87" s="49">
        <v>1022</v>
      </c>
      <c r="H87" s="48" t="s">
        <v>504</v>
      </c>
      <c r="I87" s="48">
        <v>31.4</v>
      </c>
      <c r="J87" s="48">
        <v>55.5</v>
      </c>
      <c r="K87" s="37"/>
      <c r="L87" s="37"/>
      <c r="M87" s="37"/>
      <c r="N87" s="37"/>
      <c r="O87" s="37"/>
    </row>
    <row r="88" spans="1:15" ht="14.5">
      <c r="A88" s="53" t="s">
        <v>577</v>
      </c>
      <c r="B88" s="48" t="s">
        <v>504</v>
      </c>
      <c r="C88" s="48" t="s">
        <v>504</v>
      </c>
      <c r="D88" s="48" t="s">
        <v>504</v>
      </c>
      <c r="E88" s="48" t="s">
        <v>504</v>
      </c>
      <c r="F88" s="48" t="s">
        <v>504</v>
      </c>
      <c r="G88" s="48" t="s">
        <v>504</v>
      </c>
      <c r="H88" s="48" t="s">
        <v>504</v>
      </c>
      <c r="I88" s="48" t="s">
        <v>504</v>
      </c>
      <c r="J88" s="48" t="s">
        <v>504</v>
      </c>
      <c r="K88" s="37"/>
      <c r="L88" s="37"/>
      <c r="M88" s="37"/>
      <c r="N88" s="37"/>
      <c r="O88" s="37"/>
    </row>
    <row r="89" spans="1:15" ht="14.5">
      <c r="A89" s="53" t="s">
        <v>522</v>
      </c>
      <c r="B89" s="48" t="s">
        <v>504</v>
      </c>
      <c r="C89" s="48">
        <v>15</v>
      </c>
      <c r="D89" s="48">
        <v>21</v>
      </c>
      <c r="E89" s="48" t="s">
        <v>504</v>
      </c>
      <c r="F89" s="48">
        <v>313</v>
      </c>
      <c r="G89" s="48">
        <v>663</v>
      </c>
      <c r="H89" s="48" t="s">
        <v>504</v>
      </c>
      <c r="I89" s="48">
        <v>46.4</v>
      </c>
      <c r="J89" s="48">
        <v>31</v>
      </c>
      <c r="K89" s="37"/>
      <c r="L89" s="37"/>
      <c r="M89" s="37"/>
      <c r="N89" s="37"/>
      <c r="O89" s="37"/>
    </row>
    <row r="90" spans="1:15" ht="14.5">
      <c r="A90" s="51" t="s">
        <v>579</v>
      </c>
      <c r="B90" s="52"/>
      <c r="C90" s="52"/>
      <c r="D90" s="52"/>
      <c r="E90" s="52"/>
      <c r="F90" s="52"/>
      <c r="G90" s="52"/>
      <c r="H90" s="52"/>
      <c r="I90" s="52"/>
      <c r="J90" s="52"/>
      <c r="K90" s="37"/>
      <c r="L90" s="37"/>
      <c r="M90" s="37"/>
      <c r="N90" s="37"/>
      <c r="O90" s="37"/>
    </row>
    <row r="91" spans="1:15" ht="14.5">
      <c r="A91" s="54">
        <v>1</v>
      </c>
      <c r="B91" s="48">
        <v>49</v>
      </c>
      <c r="C91" s="48">
        <v>223</v>
      </c>
      <c r="D91" s="48">
        <v>395</v>
      </c>
      <c r="E91" s="49">
        <v>1187</v>
      </c>
      <c r="F91" s="49">
        <v>5732</v>
      </c>
      <c r="G91" s="49">
        <v>10279</v>
      </c>
      <c r="H91" s="48">
        <v>41.1</v>
      </c>
      <c r="I91" s="48">
        <v>38.9</v>
      </c>
      <c r="J91" s="48">
        <v>38.4</v>
      </c>
      <c r="K91" s="37"/>
      <c r="L91" s="37"/>
      <c r="M91" s="37"/>
      <c r="N91" s="37"/>
      <c r="O91" s="37"/>
    </row>
    <row r="92" spans="1:15" ht="14.5">
      <c r="A92" s="53" t="s">
        <v>580</v>
      </c>
      <c r="B92" s="48">
        <v>12</v>
      </c>
      <c r="C92" s="48">
        <v>56</v>
      </c>
      <c r="D92" s="48">
        <v>106</v>
      </c>
      <c r="E92" s="48">
        <v>313</v>
      </c>
      <c r="F92" s="49">
        <v>1765</v>
      </c>
      <c r="G92" s="49">
        <v>2458</v>
      </c>
      <c r="H92" s="48">
        <v>37.4</v>
      </c>
      <c r="I92" s="48">
        <v>31.9</v>
      </c>
      <c r="J92" s="48">
        <v>42.9</v>
      </c>
      <c r="K92" s="37"/>
      <c r="L92" s="37"/>
      <c r="M92" s="37"/>
      <c r="N92" s="37"/>
      <c r="O92" s="37"/>
    </row>
    <row r="93" spans="1:15" ht="14.5">
      <c r="A93" s="53" t="s">
        <v>581</v>
      </c>
      <c r="B93" s="48" t="s">
        <v>504</v>
      </c>
      <c r="C93" s="48">
        <v>19</v>
      </c>
      <c r="D93" s="48">
        <v>39</v>
      </c>
      <c r="E93" s="48" t="s">
        <v>504</v>
      </c>
      <c r="F93" s="48">
        <v>755</v>
      </c>
      <c r="G93" s="48">
        <v>809</v>
      </c>
      <c r="H93" s="48" t="s">
        <v>504</v>
      </c>
      <c r="I93" s="48">
        <v>25.6</v>
      </c>
      <c r="J93" s="48">
        <v>48.2</v>
      </c>
      <c r="K93" s="37"/>
      <c r="L93" s="37"/>
      <c r="M93" s="37"/>
      <c r="N93" s="37"/>
      <c r="O93" s="37"/>
    </row>
    <row r="94" spans="1:15" ht="14.5">
      <c r="A94" s="53" t="s">
        <v>582</v>
      </c>
      <c r="B94" s="48" t="s">
        <v>504</v>
      </c>
      <c r="C94" s="48">
        <v>17</v>
      </c>
      <c r="D94" s="48">
        <v>22</v>
      </c>
      <c r="E94" s="48" t="s">
        <v>504</v>
      </c>
      <c r="F94" s="48">
        <v>482</v>
      </c>
      <c r="G94" s="48">
        <v>435</v>
      </c>
      <c r="H94" s="48" t="s">
        <v>504</v>
      </c>
      <c r="I94" s="48">
        <v>36.299999999999997</v>
      </c>
      <c r="J94" s="48">
        <v>50.9</v>
      </c>
      <c r="K94" s="37"/>
      <c r="L94" s="37"/>
      <c r="M94" s="37"/>
      <c r="N94" s="37"/>
      <c r="O94" s="37"/>
    </row>
    <row r="95" spans="1:15" ht="14.5">
      <c r="A95" s="53" t="s">
        <v>583</v>
      </c>
      <c r="B95" s="48" t="s">
        <v>504</v>
      </c>
      <c r="C95" s="48">
        <v>15</v>
      </c>
      <c r="D95" s="48" t="s">
        <v>504</v>
      </c>
      <c r="E95" s="48" t="s">
        <v>504</v>
      </c>
      <c r="F95" s="48">
        <v>630</v>
      </c>
      <c r="G95" s="48">
        <v>455</v>
      </c>
      <c r="H95" s="48" t="s">
        <v>504</v>
      </c>
      <c r="I95" s="48">
        <v>23.3</v>
      </c>
      <c r="J95" s="48">
        <v>40</v>
      </c>
      <c r="K95" s="37"/>
      <c r="L95" s="37"/>
      <c r="M95" s="37"/>
      <c r="N95" s="37"/>
      <c r="O95" s="37"/>
    </row>
    <row r="96" spans="1:15" ht="14.5">
      <c r="A96" s="53" t="s">
        <v>584</v>
      </c>
      <c r="B96" s="48" t="s">
        <v>504</v>
      </c>
      <c r="C96" s="48" t="s">
        <v>504</v>
      </c>
      <c r="D96" s="48" t="s">
        <v>504</v>
      </c>
      <c r="E96" s="48" t="s">
        <v>504</v>
      </c>
      <c r="F96" s="48" t="s">
        <v>504</v>
      </c>
      <c r="G96" s="48" t="s">
        <v>504</v>
      </c>
      <c r="H96" s="48" t="s">
        <v>504</v>
      </c>
      <c r="I96" s="48" t="s">
        <v>504</v>
      </c>
      <c r="J96" s="48" t="s">
        <v>504</v>
      </c>
      <c r="K96" s="37"/>
      <c r="L96" s="37"/>
      <c r="M96" s="37"/>
      <c r="N96" s="37"/>
      <c r="O96" s="37"/>
    </row>
    <row r="97" spans="1:15" ht="14.5">
      <c r="A97" s="51" t="s">
        <v>585</v>
      </c>
      <c r="B97" s="52"/>
      <c r="C97" s="52"/>
      <c r="D97" s="52"/>
      <c r="E97" s="52"/>
      <c r="F97" s="52"/>
      <c r="G97" s="52"/>
      <c r="H97" s="52"/>
      <c r="I97" s="52"/>
      <c r="J97" s="52"/>
      <c r="K97" s="37"/>
      <c r="L97" s="37"/>
      <c r="M97" s="37"/>
      <c r="N97" s="37"/>
      <c r="O97" s="37"/>
    </row>
    <row r="98" spans="1:15" ht="14.5">
      <c r="A98" s="53" t="s">
        <v>586</v>
      </c>
      <c r="B98" s="48">
        <v>32</v>
      </c>
      <c r="C98" s="48">
        <v>203</v>
      </c>
      <c r="D98" s="48">
        <v>322</v>
      </c>
      <c r="E98" s="48">
        <v>884</v>
      </c>
      <c r="F98" s="49">
        <v>5350</v>
      </c>
      <c r="G98" s="49">
        <v>7005</v>
      </c>
      <c r="H98" s="48">
        <v>36.1</v>
      </c>
      <c r="I98" s="48">
        <v>38</v>
      </c>
      <c r="J98" s="48">
        <v>46</v>
      </c>
      <c r="K98" s="37"/>
      <c r="L98" s="37"/>
      <c r="M98" s="37"/>
      <c r="N98" s="37"/>
      <c r="O98" s="37"/>
    </row>
    <row r="99" spans="1:15" ht="14.5">
      <c r="A99" s="53" t="s">
        <v>587</v>
      </c>
      <c r="B99" s="48">
        <v>21</v>
      </c>
      <c r="C99" s="48">
        <v>85</v>
      </c>
      <c r="D99" s="48">
        <v>116</v>
      </c>
      <c r="E99" s="48">
        <v>459</v>
      </c>
      <c r="F99" s="49">
        <v>2375</v>
      </c>
      <c r="G99" s="49">
        <v>3000</v>
      </c>
      <c r="H99" s="48">
        <v>46.7</v>
      </c>
      <c r="I99" s="48">
        <v>35.9</v>
      </c>
      <c r="J99" s="48">
        <v>38.5</v>
      </c>
      <c r="K99" s="37"/>
      <c r="L99" s="37"/>
      <c r="M99" s="37"/>
      <c r="N99" s="37"/>
      <c r="O99" s="37"/>
    </row>
    <row r="100" spans="1:15" ht="14.5">
      <c r="A100" s="53" t="s">
        <v>588</v>
      </c>
      <c r="B100" s="48" t="s">
        <v>504</v>
      </c>
      <c r="C100" s="48">
        <v>12</v>
      </c>
      <c r="D100" s="48">
        <v>44</v>
      </c>
      <c r="E100" s="48" t="s">
        <v>504</v>
      </c>
      <c r="F100" s="48">
        <v>535</v>
      </c>
      <c r="G100" s="49">
        <v>1578</v>
      </c>
      <c r="H100" s="48" t="s">
        <v>504</v>
      </c>
      <c r="I100" s="48">
        <v>23.3</v>
      </c>
      <c r="J100" s="48">
        <v>28</v>
      </c>
      <c r="K100" s="37"/>
      <c r="L100" s="37"/>
      <c r="M100" s="37"/>
      <c r="N100" s="37"/>
      <c r="O100" s="37"/>
    </row>
    <row r="101" spans="1:15" ht="14.5">
      <c r="A101" s="53" t="s">
        <v>589</v>
      </c>
      <c r="B101" s="48" t="s">
        <v>504</v>
      </c>
      <c r="C101" s="48">
        <v>9</v>
      </c>
      <c r="D101" s="48">
        <v>31</v>
      </c>
      <c r="E101" s="48" t="s">
        <v>504</v>
      </c>
      <c r="F101" s="48">
        <v>253</v>
      </c>
      <c r="G101" s="48">
        <v>842</v>
      </c>
      <c r="H101" s="48" t="s">
        <v>504</v>
      </c>
      <c r="I101" s="48">
        <v>36</v>
      </c>
      <c r="J101" s="48">
        <v>36.4</v>
      </c>
      <c r="K101" s="37"/>
      <c r="L101" s="37"/>
      <c r="M101" s="37"/>
      <c r="N101" s="37"/>
      <c r="O101" s="37"/>
    </row>
    <row r="102" spans="1:15" ht="14.5">
      <c r="A102" s="53" t="s">
        <v>590</v>
      </c>
      <c r="B102" s="48" t="s">
        <v>504</v>
      </c>
      <c r="C102" s="48">
        <v>13</v>
      </c>
      <c r="D102" s="48">
        <v>51</v>
      </c>
      <c r="E102" s="48" t="s">
        <v>504</v>
      </c>
      <c r="F102" s="48">
        <v>458</v>
      </c>
      <c r="G102" s="49">
        <v>1499</v>
      </c>
      <c r="H102" s="48" t="s">
        <v>504</v>
      </c>
      <c r="I102" s="48">
        <v>28.4</v>
      </c>
      <c r="J102" s="48">
        <v>34.299999999999997</v>
      </c>
      <c r="K102" s="37"/>
      <c r="L102" s="37"/>
      <c r="M102" s="37"/>
      <c r="N102" s="37"/>
      <c r="O102" s="37"/>
    </row>
    <row r="103" spans="1:15" ht="14.5">
      <c r="A103" s="53" t="s">
        <v>591</v>
      </c>
      <c r="B103" s="48" t="s">
        <v>504</v>
      </c>
      <c r="C103" s="48">
        <v>6</v>
      </c>
      <c r="D103" s="48">
        <v>8</v>
      </c>
      <c r="E103" s="48" t="s">
        <v>504</v>
      </c>
      <c r="F103" s="48">
        <v>257</v>
      </c>
      <c r="G103" s="48">
        <v>273</v>
      </c>
      <c r="H103" s="48" t="s">
        <v>504</v>
      </c>
      <c r="I103" s="48">
        <v>24.3</v>
      </c>
      <c r="J103" s="48">
        <v>29.1</v>
      </c>
      <c r="K103" s="37"/>
      <c r="L103" s="37"/>
      <c r="M103" s="37"/>
      <c r="N103" s="37"/>
      <c r="O103" s="37"/>
    </row>
    <row r="104" spans="1:15" ht="14.5">
      <c r="A104" s="53" t="s">
        <v>522</v>
      </c>
      <c r="B104" s="48" t="s">
        <v>504</v>
      </c>
      <c r="C104" s="48" t="s">
        <v>504</v>
      </c>
      <c r="D104" s="48" t="s">
        <v>504</v>
      </c>
      <c r="E104" s="48" t="s">
        <v>504</v>
      </c>
      <c r="F104" s="48" t="s">
        <v>504</v>
      </c>
      <c r="G104" s="48" t="s">
        <v>504</v>
      </c>
      <c r="H104" s="48" t="s">
        <v>504</v>
      </c>
      <c r="I104" s="48" t="s">
        <v>504</v>
      </c>
      <c r="J104" s="48" t="s">
        <v>504</v>
      </c>
      <c r="K104" s="37"/>
      <c r="L104" s="37"/>
      <c r="M104" s="37"/>
      <c r="N104" s="37"/>
      <c r="O104" s="37"/>
    </row>
    <row r="105" spans="1:15" ht="14.5">
      <c r="A105" s="51" t="s">
        <v>592</v>
      </c>
      <c r="B105" s="52"/>
      <c r="C105" s="52"/>
      <c r="D105" s="52"/>
      <c r="E105" s="52"/>
      <c r="F105" s="52"/>
      <c r="G105" s="52"/>
      <c r="H105" s="52"/>
      <c r="I105" s="52"/>
      <c r="J105" s="52"/>
      <c r="K105" s="37"/>
      <c r="L105" s="37"/>
      <c r="M105" s="37"/>
      <c r="N105" s="37"/>
      <c r="O105" s="37"/>
    </row>
    <row r="106" spans="1:15" ht="14.5">
      <c r="A106" s="53" t="s">
        <v>593</v>
      </c>
      <c r="B106" s="48" t="s">
        <v>504</v>
      </c>
      <c r="C106" s="48">
        <v>23</v>
      </c>
      <c r="D106" s="48">
        <v>81</v>
      </c>
      <c r="E106" s="48" t="s">
        <v>504</v>
      </c>
      <c r="F106" s="48">
        <v>702</v>
      </c>
      <c r="G106" s="49">
        <v>2112</v>
      </c>
      <c r="H106" s="48" t="s">
        <v>504</v>
      </c>
      <c r="I106" s="48">
        <v>32.5</v>
      </c>
      <c r="J106" s="48">
        <v>38.1</v>
      </c>
      <c r="K106" s="37"/>
      <c r="L106" s="37"/>
      <c r="M106" s="37"/>
      <c r="N106" s="37"/>
      <c r="O106" s="37"/>
    </row>
    <row r="107" spans="1:15" ht="14.5">
      <c r="A107" s="53" t="s">
        <v>594</v>
      </c>
      <c r="B107" s="48">
        <v>44</v>
      </c>
      <c r="C107" s="48">
        <v>173</v>
      </c>
      <c r="D107" s="48">
        <v>220</v>
      </c>
      <c r="E107" s="49">
        <v>1109</v>
      </c>
      <c r="F107" s="49">
        <v>4601</v>
      </c>
      <c r="G107" s="49">
        <v>5252</v>
      </c>
      <c r="H107" s="48">
        <v>39.299999999999997</v>
      </c>
      <c r="I107" s="48">
        <v>37.6</v>
      </c>
      <c r="J107" s="48">
        <v>41.9</v>
      </c>
      <c r="K107" s="37"/>
      <c r="L107" s="37"/>
      <c r="M107" s="37"/>
      <c r="N107" s="37"/>
      <c r="O107" s="37"/>
    </row>
    <row r="108" spans="1:15" ht="14.5">
      <c r="A108" s="53" t="s">
        <v>595</v>
      </c>
      <c r="B108" s="48">
        <v>12</v>
      </c>
      <c r="C108" s="48">
        <v>66</v>
      </c>
      <c r="D108" s="48">
        <v>130</v>
      </c>
      <c r="E108" s="48">
        <v>262</v>
      </c>
      <c r="F108" s="49">
        <v>2351</v>
      </c>
      <c r="G108" s="49">
        <v>3288</v>
      </c>
      <c r="H108" s="48">
        <v>47.2</v>
      </c>
      <c r="I108" s="48">
        <v>28.1</v>
      </c>
      <c r="J108" s="48">
        <v>39.4</v>
      </c>
      <c r="K108" s="37"/>
      <c r="L108" s="37"/>
      <c r="M108" s="37"/>
      <c r="N108" s="37"/>
      <c r="O108" s="37"/>
    </row>
    <row r="109" spans="1:15" ht="14.5">
      <c r="A109" s="53" t="s">
        <v>596</v>
      </c>
      <c r="B109" s="48" t="s">
        <v>504</v>
      </c>
      <c r="C109" s="48">
        <v>15</v>
      </c>
      <c r="D109" s="48">
        <v>27</v>
      </c>
      <c r="E109" s="48" t="s">
        <v>504</v>
      </c>
      <c r="F109" s="48">
        <v>335</v>
      </c>
      <c r="G109" s="48">
        <v>530</v>
      </c>
      <c r="H109" s="48" t="s">
        <v>504</v>
      </c>
      <c r="I109" s="48">
        <v>44.3</v>
      </c>
      <c r="J109" s="48">
        <v>50.6</v>
      </c>
      <c r="K109" s="37"/>
      <c r="L109" s="37"/>
      <c r="M109" s="37"/>
      <c r="N109" s="37"/>
      <c r="O109" s="37"/>
    </row>
    <row r="110" spans="1:15" ht="14.5">
      <c r="A110" s="53" t="s">
        <v>597</v>
      </c>
      <c r="B110" s="48" t="s">
        <v>504</v>
      </c>
      <c r="C110" s="48" t="s">
        <v>504</v>
      </c>
      <c r="D110" s="48" t="s">
        <v>504</v>
      </c>
      <c r="E110" s="48" t="s">
        <v>504</v>
      </c>
      <c r="F110" s="48" t="s">
        <v>504</v>
      </c>
      <c r="G110" s="48" t="s">
        <v>504</v>
      </c>
      <c r="H110" s="48" t="s">
        <v>504</v>
      </c>
      <c r="I110" s="48" t="s">
        <v>504</v>
      </c>
      <c r="J110" s="48" t="s">
        <v>504</v>
      </c>
      <c r="K110" s="37"/>
      <c r="L110" s="37"/>
      <c r="M110" s="37"/>
      <c r="N110" s="37"/>
      <c r="O110" s="37"/>
    </row>
    <row r="111" spans="1:15" ht="14.5">
      <c r="A111" s="53" t="s">
        <v>598</v>
      </c>
      <c r="B111" s="48" t="s">
        <v>504</v>
      </c>
      <c r="C111" s="48">
        <v>35</v>
      </c>
      <c r="D111" s="48">
        <v>98</v>
      </c>
      <c r="E111" s="48" t="s">
        <v>504</v>
      </c>
      <c r="F111" s="48">
        <v>931</v>
      </c>
      <c r="G111" s="49">
        <v>2688</v>
      </c>
      <c r="H111" s="48" t="s">
        <v>504</v>
      </c>
      <c r="I111" s="48">
        <v>37.9</v>
      </c>
      <c r="J111" s="48">
        <v>36.6</v>
      </c>
      <c r="K111" s="37"/>
      <c r="L111" s="37"/>
      <c r="M111" s="37"/>
      <c r="N111" s="37"/>
      <c r="O111" s="37"/>
    </row>
    <row r="112" spans="1:15" ht="14.5">
      <c r="A112" s="53" t="s">
        <v>599</v>
      </c>
      <c r="B112" s="48" t="s">
        <v>504</v>
      </c>
      <c r="C112" s="48" t="s">
        <v>504</v>
      </c>
      <c r="D112" s="48" t="s">
        <v>504</v>
      </c>
      <c r="E112" s="48" t="s">
        <v>504</v>
      </c>
      <c r="F112" s="48" t="s">
        <v>504</v>
      </c>
      <c r="G112" s="48" t="s">
        <v>504</v>
      </c>
      <c r="H112" s="48" t="s">
        <v>504</v>
      </c>
      <c r="I112" s="48" t="s">
        <v>504</v>
      </c>
      <c r="J112" s="48" t="s">
        <v>504</v>
      </c>
      <c r="K112" s="37"/>
      <c r="L112" s="37"/>
      <c r="M112" s="37"/>
      <c r="N112" s="37"/>
      <c r="O112" s="37"/>
    </row>
    <row r="113" spans="1:15" ht="14.5">
      <c r="A113" s="53" t="s">
        <v>522</v>
      </c>
      <c r="B113" s="48" t="s">
        <v>504</v>
      </c>
      <c r="C113" s="48">
        <v>12</v>
      </c>
      <c r="D113" s="48">
        <v>12</v>
      </c>
      <c r="E113" s="48" t="s">
        <v>504</v>
      </c>
      <c r="F113" s="48">
        <v>335</v>
      </c>
      <c r="G113" s="48">
        <v>318</v>
      </c>
      <c r="H113" s="48" t="s">
        <v>504</v>
      </c>
      <c r="I113" s="48">
        <v>37.200000000000003</v>
      </c>
      <c r="J113" s="48">
        <v>38</v>
      </c>
      <c r="K113" s="37"/>
      <c r="L113" s="37"/>
      <c r="M113" s="37"/>
      <c r="N113" s="37"/>
      <c r="O113" s="37"/>
    </row>
    <row r="114" spans="1:15" ht="14.5">
      <c r="A114" s="51" t="s">
        <v>600</v>
      </c>
      <c r="B114" s="52"/>
      <c r="C114" s="52"/>
      <c r="D114" s="52"/>
      <c r="E114" s="52"/>
      <c r="F114" s="52"/>
      <c r="G114" s="52"/>
      <c r="H114" s="52"/>
      <c r="I114" s="52"/>
      <c r="J114" s="52"/>
      <c r="K114" s="37"/>
      <c r="L114" s="37"/>
      <c r="M114" s="37"/>
      <c r="N114" s="37"/>
      <c r="O114" s="37"/>
    </row>
    <row r="115" spans="1:15" ht="14.5">
      <c r="A115" s="54" t="s">
        <v>601</v>
      </c>
      <c r="B115" s="48">
        <v>53</v>
      </c>
      <c r="C115" s="48">
        <v>244</v>
      </c>
      <c r="D115" s="48">
        <v>349</v>
      </c>
      <c r="E115" s="49">
        <v>1247</v>
      </c>
      <c r="F115" s="49">
        <v>7171</v>
      </c>
      <c r="G115" s="49">
        <v>8193</v>
      </c>
      <c r="H115" s="48">
        <v>42.8</v>
      </c>
      <c r="I115" s="48">
        <v>34</v>
      </c>
      <c r="J115" s="48">
        <v>42.5</v>
      </c>
      <c r="K115" s="37"/>
      <c r="L115" s="37"/>
      <c r="M115" s="37"/>
      <c r="N115" s="37"/>
      <c r="O115" s="37"/>
    </row>
    <row r="116" spans="1:15" ht="14.5">
      <c r="A116" s="54" t="s">
        <v>602</v>
      </c>
      <c r="B116" s="48">
        <v>11</v>
      </c>
      <c r="C116" s="48">
        <v>54</v>
      </c>
      <c r="D116" s="48">
        <v>162</v>
      </c>
      <c r="E116" s="48">
        <v>311</v>
      </c>
      <c r="F116" s="49">
        <v>1383</v>
      </c>
      <c r="G116" s="49">
        <v>4328</v>
      </c>
      <c r="H116" s="48">
        <v>34.299999999999997</v>
      </c>
      <c r="I116" s="48">
        <v>38.9</v>
      </c>
      <c r="J116" s="48">
        <v>37.4</v>
      </c>
      <c r="K116" s="37"/>
      <c r="L116" s="37"/>
      <c r="M116" s="37"/>
      <c r="N116" s="37"/>
      <c r="O116" s="37"/>
    </row>
    <row r="117" spans="1:15" ht="14.5">
      <c r="A117" s="54" t="s">
        <v>603</v>
      </c>
      <c r="B117" s="48">
        <v>11</v>
      </c>
      <c r="C117" s="48">
        <v>36</v>
      </c>
      <c r="D117" s="48">
        <v>70</v>
      </c>
      <c r="E117" s="48">
        <v>303</v>
      </c>
      <c r="F117" s="48">
        <v>916</v>
      </c>
      <c r="G117" s="49">
        <v>1970</v>
      </c>
      <c r="H117" s="48">
        <v>37.4</v>
      </c>
      <c r="I117" s="48">
        <v>39.200000000000003</v>
      </c>
      <c r="J117" s="48">
        <v>35.5</v>
      </c>
      <c r="K117" s="37"/>
      <c r="L117" s="37"/>
      <c r="M117" s="37"/>
      <c r="N117" s="37"/>
      <c r="O117" s="37"/>
    </row>
    <row r="118" spans="1:15" ht="14.5">
      <c r="A118" s="51" t="s">
        <v>604</v>
      </c>
      <c r="B118" s="52"/>
      <c r="C118" s="52"/>
      <c r="D118" s="52"/>
      <c r="E118" s="52"/>
      <c r="F118" s="52"/>
      <c r="G118" s="52"/>
      <c r="H118" s="52"/>
      <c r="I118" s="52"/>
      <c r="J118" s="52"/>
      <c r="K118" s="37"/>
      <c r="L118" s="37"/>
      <c r="M118" s="37"/>
      <c r="N118" s="37"/>
      <c r="O118" s="37"/>
    </row>
    <row r="119" spans="1:15" ht="14.5">
      <c r="A119" s="53" t="s">
        <v>605</v>
      </c>
      <c r="B119" s="48">
        <v>16</v>
      </c>
      <c r="C119" s="48">
        <v>106</v>
      </c>
      <c r="D119" s="48">
        <v>177</v>
      </c>
      <c r="E119" s="48">
        <v>436</v>
      </c>
      <c r="F119" s="49">
        <v>2710</v>
      </c>
      <c r="G119" s="49">
        <v>4051</v>
      </c>
      <c r="H119" s="48">
        <v>35.799999999999997</v>
      </c>
      <c r="I119" s="48">
        <v>39.1</v>
      </c>
      <c r="J119" s="48">
        <v>43.6</v>
      </c>
      <c r="K119" s="37"/>
      <c r="L119" s="37"/>
      <c r="M119" s="37"/>
      <c r="N119" s="37"/>
      <c r="O119" s="37"/>
    </row>
    <row r="120" spans="1:15" ht="14.5">
      <c r="A120" s="53" t="s">
        <v>606</v>
      </c>
      <c r="B120" s="48" t="s">
        <v>504</v>
      </c>
      <c r="C120" s="48" t="s">
        <v>504</v>
      </c>
      <c r="D120" s="48">
        <v>12</v>
      </c>
      <c r="E120" s="48" t="s">
        <v>504</v>
      </c>
      <c r="F120" s="48" t="s">
        <v>504</v>
      </c>
      <c r="G120" s="48">
        <v>383</v>
      </c>
      <c r="H120" s="48" t="s">
        <v>504</v>
      </c>
      <c r="I120" s="48" t="s">
        <v>504</v>
      </c>
      <c r="J120" s="48">
        <v>32.700000000000003</v>
      </c>
      <c r="K120" s="37"/>
      <c r="L120" s="37"/>
      <c r="M120" s="37"/>
      <c r="N120" s="37"/>
      <c r="O120" s="37"/>
    </row>
    <row r="121" spans="1:15" ht="14.5">
      <c r="A121" s="53" t="s">
        <v>607</v>
      </c>
      <c r="B121" s="48" t="s">
        <v>504</v>
      </c>
      <c r="C121" s="48">
        <v>15</v>
      </c>
      <c r="D121" s="48">
        <v>25</v>
      </c>
      <c r="E121" s="48" t="s">
        <v>504</v>
      </c>
      <c r="F121" s="48">
        <v>467</v>
      </c>
      <c r="G121" s="48">
        <v>595</v>
      </c>
      <c r="H121" s="48" t="s">
        <v>504</v>
      </c>
      <c r="I121" s="48">
        <v>31.6</v>
      </c>
      <c r="J121" s="48">
        <v>41.8</v>
      </c>
      <c r="K121" s="37"/>
      <c r="L121" s="37"/>
      <c r="M121" s="37"/>
      <c r="N121" s="37"/>
      <c r="O121" s="37"/>
    </row>
    <row r="122" spans="1:15" ht="14.5">
      <c r="A122" s="53" t="s">
        <v>608</v>
      </c>
      <c r="B122" s="48" t="s">
        <v>504</v>
      </c>
      <c r="C122" s="48">
        <v>33</v>
      </c>
      <c r="D122" s="48">
        <v>58</v>
      </c>
      <c r="E122" s="48" t="s">
        <v>504</v>
      </c>
      <c r="F122" s="48">
        <v>983</v>
      </c>
      <c r="G122" s="49">
        <v>1489</v>
      </c>
      <c r="H122" s="48" t="s">
        <v>504</v>
      </c>
      <c r="I122" s="48">
        <v>33.799999999999997</v>
      </c>
      <c r="J122" s="48">
        <v>38.9</v>
      </c>
      <c r="K122" s="37"/>
      <c r="L122" s="37"/>
      <c r="M122" s="37"/>
      <c r="N122" s="37"/>
      <c r="O122" s="37"/>
    </row>
    <row r="123" spans="1:15" ht="14.5">
      <c r="A123" s="53" t="s">
        <v>609</v>
      </c>
      <c r="B123" s="48" t="s">
        <v>504</v>
      </c>
      <c r="C123" s="48" t="s">
        <v>504</v>
      </c>
      <c r="D123" s="48" t="s">
        <v>504</v>
      </c>
      <c r="E123" s="48" t="s">
        <v>504</v>
      </c>
      <c r="F123" s="48" t="s">
        <v>504</v>
      </c>
      <c r="G123" s="48" t="s">
        <v>504</v>
      </c>
      <c r="H123" s="48" t="s">
        <v>504</v>
      </c>
      <c r="I123" s="48" t="s">
        <v>504</v>
      </c>
      <c r="J123" s="48" t="s">
        <v>504</v>
      </c>
      <c r="K123" s="37"/>
      <c r="L123" s="37"/>
      <c r="M123" s="37"/>
      <c r="N123" s="37"/>
      <c r="O123" s="37"/>
    </row>
    <row r="124" spans="1:15" ht="14.5">
      <c r="A124" s="51" t="s">
        <v>610</v>
      </c>
      <c r="B124" s="52"/>
      <c r="C124" s="52"/>
      <c r="D124" s="52"/>
      <c r="E124" s="52"/>
      <c r="F124" s="52"/>
      <c r="G124" s="52"/>
      <c r="H124" s="52"/>
      <c r="I124" s="52"/>
      <c r="J124" s="52"/>
      <c r="K124" s="37"/>
      <c r="L124" s="37"/>
      <c r="M124" s="37"/>
      <c r="N124" s="37"/>
      <c r="O124" s="37"/>
    </row>
    <row r="125" spans="1:15" ht="14.5">
      <c r="A125" s="53" t="s">
        <v>611</v>
      </c>
      <c r="B125" s="48">
        <v>38</v>
      </c>
      <c r="C125" s="48">
        <v>197</v>
      </c>
      <c r="D125" s="48">
        <v>304</v>
      </c>
      <c r="E125" s="48">
        <v>852</v>
      </c>
      <c r="F125" s="49">
        <v>5173</v>
      </c>
      <c r="G125" s="49">
        <v>7783</v>
      </c>
      <c r="H125" s="48">
        <v>45.1</v>
      </c>
      <c r="I125" s="48">
        <v>38.1</v>
      </c>
      <c r="J125" s="48">
        <v>39.1</v>
      </c>
      <c r="K125" s="37"/>
      <c r="L125" s="37"/>
      <c r="M125" s="37"/>
      <c r="N125" s="37"/>
      <c r="O125" s="37"/>
    </row>
    <row r="126" spans="1:15" ht="14.5">
      <c r="A126" s="54" t="s">
        <v>612</v>
      </c>
      <c r="B126" s="48">
        <v>13</v>
      </c>
      <c r="C126" s="48">
        <v>57</v>
      </c>
      <c r="D126" s="48">
        <v>106</v>
      </c>
      <c r="E126" s="48">
        <v>144</v>
      </c>
      <c r="F126" s="49">
        <v>1131</v>
      </c>
      <c r="G126" s="49">
        <v>2451</v>
      </c>
      <c r="H126" s="48">
        <v>89.4</v>
      </c>
      <c r="I126" s="48">
        <v>50.5</v>
      </c>
      <c r="J126" s="48">
        <v>43.2</v>
      </c>
      <c r="K126" s="37"/>
      <c r="L126" s="37"/>
      <c r="M126" s="37"/>
      <c r="N126" s="37"/>
      <c r="O126" s="37"/>
    </row>
    <row r="127" spans="1:15" ht="14.5">
      <c r="A127" s="54" t="s">
        <v>613</v>
      </c>
      <c r="B127" s="48" t="s">
        <v>504</v>
      </c>
      <c r="C127" s="48">
        <v>13</v>
      </c>
      <c r="D127" s="48">
        <v>14</v>
      </c>
      <c r="E127" s="48" t="s">
        <v>504</v>
      </c>
      <c r="F127" s="48">
        <v>279</v>
      </c>
      <c r="G127" s="48">
        <v>459</v>
      </c>
      <c r="H127" s="48" t="s">
        <v>504</v>
      </c>
      <c r="I127" s="48">
        <v>45.6</v>
      </c>
      <c r="J127" s="48">
        <v>30.3</v>
      </c>
      <c r="K127" s="37"/>
      <c r="L127" s="37"/>
      <c r="M127" s="37"/>
      <c r="N127" s="37"/>
      <c r="O127" s="37"/>
    </row>
    <row r="128" spans="1:15" ht="14.5">
      <c r="A128" s="54" t="s">
        <v>614</v>
      </c>
      <c r="B128" s="48">
        <v>16</v>
      </c>
      <c r="C128" s="48">
        <v>112</v>
      </c>
      <c r="D128" s="48">
        <v>151</v>
      </c>
      <c r="E128" s="48">
        <v>326</v>
      </c>
      <c r="F128" s="49">
        <v>2817</v>
      </c>
      <c r="G128" s="49">
        <v>3726</v>
      </c>
      <c r="H128" s="48">
        <v>50.3</v>
      </c>
      <c r="I128" s="48">
        <v>39.9</v>
      </c>
      <c r="J128" s="48">
        <v>40.6</v>
      </c>
      <c r="K128" s="37"/>
      <c r="L128" s="37"/>
      <c r="M128" s="37"/>
      <c r="N128" s="37"/>
      <c r="O128" s="37"/>
    </row>
    <row r="129" spans="1:15" ht="14.5">
      <c r="A129" s="54" t="s">
        <v>615</v>
      </c>
      <c r="B129" s="48">
        <v>19</v>
      </c>
      <c r="C129" s="48">
        <v>87</v>
      </c>
      <c r="D129" s="48">
        <v>148</v>
      </c>
      <c r="E129" s="48">
        <v>441</v>
      </c>
      <c r="F129" s="49">
        <v>2626</v>
      </c>
      <c r="G129" s="49">
        <v>4159</v>
      </c>
      <c r="H129" s="48">
        <v>43.9</v>
      </c>
      <c r="I129" s="48">
        <v>33.200000000000003</v>
      </c>
      <c r="J129" s="48">
        <v>35.6</v>
      </c>
      <c r="K129" s="37"/>
      <c r="L129" s="37"/>
      <c r="M129" s="37"/>
      <c r="N129" s="37"/>
      <c r="O129" s="37"/>
    </row>
    <row r="130" spans="1:15" ht="14.5">
      <c r="A130" s="54" t="s">
        <v>616</v>
      </c>
      <c r="B130" s="48">
        <v>13</v>
      </c>
      <c r="C130" s="48">
        <v>67</v>
      </c>
      <c r="D130" s="48">
        <v>74</v>
      </c>
      <c r="E130" s="48">
        <v>249</v>
      </c>
      <c r="F130" s="49">
        <v>1698</v>
      </c>
      <c r="G130" s="49">
        <v>2138</v>
      </c>
      <c r="H130" s="48">
        <v>54.2</v>
      </c>
      <c r="I130" s="48">
        <v>39.700000000000003</v>
      </c>
      <c r="J130" s="48">
        <v>34.4</v>
      </c>
      <c r="K130" s="37"/>
      <c r="L130" s="37"/>
      <c r="M130" s="37"/>
      <c r="N130" s="37"/>
      <c r="O130" s="37"/>
    </row>
    <row r="131" spans="1:15" ht="14.5">
      <c r="A131" s="54" t="s">
        <v>617</v>
      </c>
      <c r="B131" s="48">
        <v>32</v>
      </c>
      <c r="C131" s="48">
        <v>146</v>
      </c>
      <c r="D131" s="48">
        <v>187</v>
      </c>
      <c r="E131" s="48">
        <v>700</v>
      </c>
      <c r="F131" s="49">
        <v>3904</v>
      </c>
      <c r="G131" s="49">
        <v>4596</v>
      </c>
      <c r="H131" s="48">
        <v>46.1</v>
      </c>
      <c r="I131" s="48">
        <v>37.299999999999997</v>
      </c>
      <c r="J131" s="48">
        <v>40.6</v>
      </c>
      <c r="K131" s="37"/>
      <c r="L131" s="37"/>
      <c r="M131" s="37"/>
      <c r="N131" s="37"/>
      <c r="O131" s="37"/>
    </row>
    <row r="132" spans="1:15" ht="14.5">
      <c r="A132" s="54" t="s">
        <v>618</v>
      </c>
      <c r="B132" s="48">
        <v>31</v>
      </c>
      <c r="C132" s="48">
        <v>135</v>
      </c>
      <c r="D132" s="48">
        <v>203</v>
      </c>
      <c r="E132" s="48">
        <v>683</v>
      </c>
      <c r="F132" s="49">
        <v>3709</v>
      </c>
      <c r="G132" s="49">
        <v>5300</v>
      </c>
      <c r="H132" s="48">
        <v>44.9</v>
      </c>
      <c r="I132" s="48">
        <v>36.299999999999997</v>
      </c>
      <c r="J132" s="48">
        <v>38.4</v>
      </c>
      <c r="K132" s="37"/>
      <c r="L132" s="37"/>
      <c r="M132" s="37"/>
      <c r="N132" s="37"/>
      <c r="O132" s="37"/>
    </row>
    <row r="133" spans="1:15" ht="14.5">
      <c r="A133" s="54" t="s">
        <v>619</v>
      </c>
      <c r="B133" s="48">
        <v>23</v>
      </c>
      <c r="C133" s="48">
        <v>95</v>
      </c>
      <c r="D133" s="48">
        <v>118</v>
      </c>
      <c r="E133" s="48">
        <v>465</v>
      </c>
      <c r="F133" s="49">
        <v>2471</v>
      </c>
      <c r="G133" s="49">
        <v>3073</v>
      </c>
      <c r="H133" s="48">
        <v>49.9</v>
      </c>
      <c r="I133" s="48">
        <v>38.6</v>
      </c>
      <c r="J133" s="48">
        <v>38.4</v>
      </c>
      <c r="K133" s="37"/>
      <c r="L133" s="37"/>
      <c r="M133" s="37"/>
      <c r="N133" s="37"/>
      <c r="O133" s="37"/>
    </row>
    <row r="134" spans="1:15" ht="14.5">
      <c r="A134" s="54" t="s">
        <v>620</v>
      </c>
      <c r="B134" s="48">
        <v>19</v>
      </c>
      <c r="C134" s="48">
        <v>92</v>
      </c>
      <c r="D134" s="48">
        <v>100</v>
      </c>
      <c r="E134" s="48">
        <v>425</v>
      </c>
      <c r="F134" s="49">
        <v>2418</v>
      </c>
      <c r="G134" s="49">
        <v>2609</v>
      </c>
      <c r="H134" s="48">
        <v>44.6</v>
      </c>
      <c r="I134" s="48">
        <v>38</v>
      </c>
      <c r="J134" s="48">
        <v>38.299999999999997</v>
      </c>
      <c r="K134" s="37"/>
      <c r="L134" s="37"/>
      <c r="M134" s="37"/>
      <c r="N134" s="37"/>
      <c r="O134" s="37"/>
    </row>
    <row r="135" spans="1:15" ht="14.5">
      <c r="A135" s="54" t="s">
        <v>621</v>
      </c>
      <c r="B135" s="48" t="s">
        <v>504</v>
      </c>
      <c r="C135" s="48">
        <v>55</v>
      </c>
      <c r="D135" s="48">
        <v>53</v>
      </c>
      <c r="E135" s="48" t="s">
        <v>504</v>
      </c>
      <c r="F135" s="49">
        <v>1495</v>
      </c>
      <c r="G135" s="49">
        <v>1422</v>
      </c>
      <c r="H135" s="48" t="s">
        <v>504</v>
      </c>
      <c r="I135" s="48">
        <v>37</v>
      </c>
      <c r="J135" s="48">
        <v>37.200000000000003</v>
      </c>
      <c r="K135" s="37"/>
      <c r="L135" s="37"/>
      <c r="M135" s="37"/>
      <c r="N135" s="37"/>
      <c r="O135" s="37"/>
    </row>
    <row r="136" spans="1:15" ht="14.5">
      <c r="A136" s="54" t="s">
        <v>622</v>
      </c>
      <c r="B136" s="48">
        <v>26</v>
      </c>
      <c r="C136" s="48">
        <v>117</v>
      </c>
      <c r="D136" s="48">
        <v>146</v>
      </c>
      <c r="E136" s="48">
        <v>536</v>
      </c>
      <c r="F136" s="49">
        <v>2795</v>
      </c>
      <c r="G136" s="49">
        <v>3590</v>
      </c>
      <c r="H136" s="48">
        <v>48.4</v>
      </c>
      <c r="I136" s="48">
        <v>41.7</v>
      </c>
      <c r="J136" s="48">
        <v>40.6</v>
      </c>
      <c r="K136" s="37"/>
      <c r="L136" s="37"/>
      <c r="M136" s="37"/>
      <c r="N136" s="37"/>
      <c r="O136" s="37"/>
    </row>
    <row r="137" spans="1:15" ht="14.5">
      <c r="A137" s="54" t="s">
        <v>623</v>
      </c>
      <c r="B137" s="48" t="s">
        <v>504</v>
      </c>
      <c r="C137" s="48">
        <v>33</v>
      </c>
      <c r="D137" s="48">
        <v>27</v>
      </c>
      <c r="E137" s="48" t="s">
        <v>504</v>
      </c>
      <c r="F137" s="48">
        <v>739</v>
      </c>
      <c r="G137" s="48">
        <v>846</v>
      </c>
      <c r="H137" s="48" t="s">
        <v>504</v>
      </c>
      <c r="I137" s="48">
        <v>45.2</v>
      </c>
      <c r="J137" s="48">
        <v>32.5</v>
      </c>
      <c r="K137" s="37"/>
      <c r="L137" s="37"/>
      <c r="M137" s="37"/>
      <c r="N137" s="37"/>
      <c r="O137" s="37"/>
    </row>
    <row r="138" spans="1:15" ht="14.5">
      <c r="A138" s="54" t="s">
        <v>522</v>
      </c>
      <c r="B138" s="48" t="s">
        <v>504</v>
      </c>
      <c r="C138" s="48" t="s">
        <v>504</v>
      </c>
      <c r="D138" s="48" t="s">
        <v>504</v>
      </c>
      <c r="E138" s="48" t="s">
        <v>504</v>
      </c>
      <c r="F138" s="48" t="s">
        <v>504</v>
      </c>
      <c r="G138" s="48" t="s">
        <v>504</v>
      </c>
      <c r="H138" s="48" t="s">
        <v>504</v>
      </c>
      <c r="I138" s="48" t="s">
        <v>504</v>
      </c>
      <c r="J138" s="48" t="s">
        <v>504</v>
      </c>
      <c r="K138" s="37"/>
      <c r="L138" s="37"/>
      <c r="M138" s="37"/>
      <c r="N138" s="37"/>
      <c r="O138" s="37"/>
    </row>
    <row r="139" spans="1:15" ht="14.5">
      <c r="A139" s="53" t="s">
        <v>624</v>
      </c>
      <c r="B139" s="48">
        <v>35</v>
      </c>
      <c r="C139" s="48">
        <v>121</v>
      </c>
      <c r="D139" s="48">
        <v>233</v>
      </c>
      <c r="E139" s="48">
        <v>944</v>
      </c>
      <c r="F139" s="49">
        <v>3785</v>
      </c>
      <c r="G139" s="49">
        <v>5559</v>
      </c>
      <c r="H139" s="48">
        <v>36.799999999999997</v>
      </c>
      <c r="I139" s="48">
        <v>31.9</v>
      </c>
      <c r="J139" s="48">
        <v>41.9</v>
      </c>
      <c r="K139" s="37"/>
      <c r="L139" s="37"/>
      <c r="M139" s="37"/>
      <c r="N139" s="37"/>
      <c r="O139" s="37"/>
    </row>
    <row r="140" spans="1:15" ht="14.5">
      <c r="A140" s="53" t="s">
        <v>625</v>
      </c>
      <c r="B140" s="48" t="s">
        <v>504</v>
      </c>
      <c r="C140" s="48">
        <v>16</v>
      </c>
      <c r="D140" s="48">
        <v>43</v>
      </c>
      <c r="E140" s="48" t="s">
        <v>504</v>
      </c>
      <c r="F140" s="48">
        <v>512</v>
      </c>
      <c r="G140" s="49">
        <v>1148</v>
      </c>
      <c r="H140" s="48" t="s">
        <v>504</v>
      </c>
      <c r="I140" s="48">
        <v>30.8</v>
      </c>
      <c r="J140" s="48">
        <v>37.9</v>
      </c>
      <c r="K140" s="37"/>
      <c r="L140" s="37"/>
      <c r="M140" s="37"/>
      <c r="N140" s="37"/>
      <c r="O140" s="37"/>
    </row>
    <row r="141" spans="1:15" ht="14.5">
      <c r="A141" s="51" t="s">
        <v>626</v>
      </c>
      <c r="B141" s="52"/>
      <c r="C141" s="52"/>
      <c r="D141" s="52"/>
      <c r="E141" s="52"/>
      <c r="F141" s="52"/>
      <c r="G141" s="52"/>
      <c r="H141" s="52"/>
      <c r="I141" s="52"/>
      <c r="J141" s="52"/>
      <c r="K141" s="37"/>
      <c r="L141" s="37"/>
      <c r="M141" s="37"/>
      <c r="N141" s="37"/>
      <c r="O141" s="37"/>
    </row>
    <row r="142" spans="1:15" ht="14.5">
      <c r="A142" s="53" t="s">
        <v>139</v>
      </c>
      <c r="B142" s="48">
        <v>75</v>
      </c>
      <c r="C142" s="48">
        <v>334</v>
      </c>
      <c r="D142" s="48">
        <v>580</v>
      </c>
      <c r="E142" s="49">
        <v>1861</v>
      </c>
      <c r="F142" s="49">
        <v>9470</v>
      </c>
      <c r="G142" s="49">
        <v>14491</v>
      </c>
      <c r="H142" s="48">
        <v>40.5</v>
      </c>
      <c r="I142" s="48">
        <v>35.200000000000003</v>
      </c>
      <c r="J142" s="48">
        <v>40.1</v>
      </c>
      <c r="K142" s="37"/>
      <c r="L142" s="37"/>
      <c r="M142" s="37"/>
      <c r="N142" s="37"/>
      <c r="O142" s="37"/>
    </row>
    <row r="143" spans="1:15" ht="14.5">
      <c r="A143" s="53" t="s">
        <v>627</v>
      </c>
      <c r="B143" s="48">
        <v>75</v>
      </c>
      <c r="C143" s="48">
        <v>334</v>
      </c>
      <c r="D143" s="48">
        <v>580</v>
      </c>
      <c r="E143" s="49">
        <v>1861</v>
      </c>
      <c r="F143" s="49">
        <v>9470</v>
      </c>
      <c r="G143" s="49">
        <v>14491</v>
      </c>
      <c r="H143" s="48">
        <v>40.5</v>
      </c>
      <c r="I143" s="48">
        <v>35.200000000000003</v>
      </c>
      <c r="J143" s="48">
        <v>40.1</v>
      </c>
      <c r="K143" s="37"/>
      <c r="L143" s="37"/>
      <c r="M143" s="37"/>
      <c r="N143" s="37"/>
      <c r="O143" s="37"/>
    </row>
    <row r="144" spans="1:15" ht="14.5">
      <c r="A144" s="53" t="s">
        <v>628</v>
      </c>
      <c r="B144" s="48">
        <v>31</v>
      </c>
      <c r="C144" s="48">
        <v>89</v>
      </c>
      <c r="D144" s="48">
        <v>92</v>
      </c>
      <c r="E144" s="48">
        <v>707</v>
      </c>
      <c r="F144" s="49">
        <v>2854</v>
      </c>
      <c r="G144" s="49">
        <v>2448</v>
      </c>
      <c r="H144" s="48">
        <v>43.7</v>
      </c>
      <c r="I144" s="48">
        <v>31.3</v>
      </c>
      <c r="J144" s="48">
        <v>37.6</v>
      </c>
      <c r="K144" s="37"/>
      <c r="L144" s="37"/>
      <c r="M144" s="37"/>
      <c r="N144" s="37"/>
      <c r="O144" s="37"/>
    </row>
    <row r="145" spans="1:15" ht="14.5">
      <c r="A145" s="53" t="s">
        <v>629</v>
      </c>
      <c r="B145" s="48" t="s">
        <v>504</v>
      </c>
      <c r="C145" s="48">
        <v>21</v>
      </c>
      <c r="D145" s="48">
        <v>14</v>
      </c>
      <c r="E145" s="48" t="s">
        <v>504</v>
      </c>
      <c r="F145" s="48">
        <v>859</v>
      </c>
      <c r="G145" s="48">
        <v>983</v>
      </c>
      <c r="H145" s="48" t="s">
        <v>504</v>
      </c>
      <c r="I145" s="48">
        <v>24.6</v>
      </c>
      <c r="J145" s="48">
        <v>14.7</v>
      </c>
      <c r="K145" s="37"/>
      <c r="L145" s="37"/>
      <c r="M145" s="37"/>
      <c r="N145" s="37"/>
      <c r="O145" s="37"/>
    </row>
    <row r="146" spans="1:15" ht="14.5">
      <c r="A146" s="53" t="s">
        <v>630</v>
      </c>
      <c r="B146" s="48" t="s">
        <v>504</v>
      </c>
      <c r="C146" s="48">
        <v>6</v>
      </c>
      <c r="D146" s="48">
        <v>9</v>
      </c>
      <c r="E146" s="48" t="s">
        <v>504</v>
      </c>
      <c r="F146" s="48">
        <v>223</v>
      </c>
      <c r="G146" s="48">
        <v>532</v>
      </c>
      <c r="H146" s="48" t="s">
        <v>504</v>
      </c>
      <c r="I146" s="48">
        <v>28.3</v>
      </c>
      <c r="J146" s="48">
        <v>17.8</v>
      </c>
      <c r="K146" s="37"/>
      <c r="L146" s="37"/>
      <c r="M146" s="37"/>
      <c r="N146" s="37"/>
      <c r="O146" s="37"/>
    </row>
    <row r="147" spans="1:15" ht="14.5">
      <c r="A147" s="53" t="s">
        <v>631</v>
      </c>
      <c r="B147" s="48" t="s">
        <v>504</v>
      </c>
      <c r="C147" s="48">
        <v>33</v>
      </c>
      <c r="D147" s="48">
        <v>30</v>
      </c>
      <c r="E147" s="48" t="s">
        <v>504</v>
      </c>
      <c r="F147" s="48">
        <v>871</v>
      </c>
      <c r="G147" s="48">
        <v>849</v>
      </c>
      <c r="H147" s="48" t="s">
        <v>504</v>
      </c>
      <c r="I147" s="48">
        <v>38.200000000000003</v>
      </c>
      <c r="J147" s="48">
        <v>35.5</v>
      </c>
      <c r="K147" s="37"/>
      <c r="L147" s="37"/>
      <c r="M147" s="37"/>
      <c r="N147" s="37"/>
      <c r="O147" s="37"/>
    </row>
    <row r="148" spans="1:15" ht="14.5">
      <c r="A148" s="53" t="s">
        <v>632</v>
      </c>
      <c r="B148" s="48">
        <v>6</v>
      </c>
      <c r="C148" s="48">
        <v>22</v>
      </c>
      <c r="D148" s="48">
        <v>14</v>
      </c>
      <c r="E148" s="48">
        <v>208</v>
      </c>
      <c r="F148" s="48">
        <v>896</v>
      </c>
      <c r="G148" s="48">
        <v>393</v>
      </c>
      <c r="H148" s="48">
        <v>29.7</v>
      </c>
      <c r="I148" s="48">
        <v>24.8</v>
      </c>
      <c r="J148" s="48">
        <v>35.4</v>
      </c>
      <c r="K148" s="37"/>
      <c r="L148" s="37"/>
      <c r="M148" s="37"/>
      <c r="N148" s="37"/>
      <c r="O148" s="37"/>
    </row>
    <row r="149" spans="1:15" ht="14.5">
      <c r="A149" s="53" t="s">
        <v>633</v>
      </c>
      <c r="B149" s="48" t="s">
        <v>504</v>
      </c>
      <c r="C149" s="48" t="s">
        <v>504</v>
      </c>
      <c r="D149" s="48" t="s">
        <v>504</v>
      </c>
      <c r="E149" s="48" t="s">
        <v>504</v>
      </c>
      <c r="F149" s="48" t="s">
        <v>504</v>
      </c>
      <c r="G149" s="48" t="s">
        <v>504</v>
      </c>
      <c r="H149" s="48" t="s">
        <v>504</v>
      </c>
      <c r="I149" s="48" t="s">
        <v>504</v>
      </c>
      <c r="J149" s="48" t="s">
        <v>504</v>
      </c>
      <c r="K149" s="37"/>
      <c r="L149" s="37"/>
      <c r="M149" s="37"/>
      <c r="N149" s="37"/>
      <c r="O149" s="37"/>
    </row>
    <row r="150" spans="1:15" ht="14.5">
      <c r="A150" s="51" t="s">
        <v>759</v>
      </c>
      <c r="B150" s="52"/>
      <c r="C150" s="52"/>
      <c r="D150" s="52"/>
      <c r="E150" s="52"/>
      <c r="F150" s="52"/>
      <c r="G150" s="52"/>
      <c r="H150" s="52"/>
      <c r="I150" s="52"/>
      <c r="J150" s="52"/>
      <c r="K150" s="37"/>
      <c r="L150" s="37"/>
      <c r="M150" s="37"/>
      <c r="N150" s="37"/>
      <c r="O150" s="37"/>
    </row>
    <row r="151" spans="1:15" ht="14.5">
      <c r="A151" s="53" t="s">
        <v>627</v>
      </c>
      <c r="B151" s="48">
        <v>67</v>
      </c>
      <c r="C151" s="48">
        <v>311</v>
      </c>
      <c r="D151" s="48">
        <v>550</v>
      </c>
      <c r="E151" s="49">
        <v>1654</v>
      </c>
      <c r="F151" s="49">
        <v>8331</v>
      </c>
      <c r="G151" s="49">
        <v>13385</v>
      </c>
      <c r="H151" s="48">
        <v>40.5</v>
      </c>
      <c r="I151" s="48">
        <v>37.299999999999997</v>
      </c>
      <c r="J151" s="48">
        <v>41.1</v>
      </c>
      <c r="K151" s="37"/>
      <c r="L151" s="37"/>
      <c r="M151" s="37"/>
      <c r="N151" s="37"/>
      <c r="O151" s="37"/>
    </row>
    <row r="152" spans="1:15" ht="14.5">
      <c r="A152" s="54" t="s">
        <v>785</v>
      </c>
      <c r="B152" s="48">
        <v>60</v>
      </c>
      <c r="C152" s="48">
        <v>291</v>
      </c>
      <c r="D152" s="48">
        <v>521</v>
      </c>
      <c r="E152" s="49">
        <v>1430</v>
      </c>
      <c r="F152" s="49">
        <v>7463</v>
      </c>
      <c r="G152" s="49">
        <v>12096</v>
      </c>
      <c r="H152" s="48">
        <v>41.9</v>
      </c>
      <c r="I152" s="48">
        <v>39</v>
      </c>
      <c r="J152" s="48">
        <v>43.1</v>
      </c>
      <c r="K152" s="37"/>
      <c r="L152" s="37"/>
      <c r="M152" s="37"/>
      <c r="N152" s="37"/>
      <c r="O152" s="37"/>
    </row>
    <row r="153" spans="1:15" ht="14.5">
      <c r="A153" s="54" t="s">
        <v>786</v>
      </c>
      <c r="B153" s="48" t="s">
        <v>504</v>
      </c>
      <c r="C153" s="48">
        <v>20</v>
      </c>
      <c r="D153" s="48">
        <v>29</v>
      </c>
      <c r="E153" s="48" t="s">
        <v>504</v>
      </c>
      <c r="F153" s="48">
        <v>868</v>
      </c>
      <c r="G153" s="49">
        <v>1289</v>
      </c>
      <c r="H153" s="48" t="s">
        <v>504</v>
      </c>
      <c r="I153" s="48">
        <v>23</v>
      </c>
      <c r="J153" s="48">
        <v>22.5</v>
      </c>
      <c r="K153" s="37"/>
      <c r="L153" s="37"/>
      <c r="M153" s="37"/>
      <c r="N153" s="37"/>
      <c r="O153" s="37"/>
    </row>
    <row r="154" spans="1:15" ht="14.5">
      <c r="A154" s="53" t="s">
        <v>787</v>
      </c>
      <c r="B154" s="48">
        <v>9</v>
      </c>
      <c r="C154" s="48">
        <v>23</v>
      </c>
      <c r="D154" s="48">
        <v>30</v>
      </c>
      <c r="E154" s="48">
        <v>208</v>
      </c>
      <c r="F154" s="49">
        <v>1118</v>
      </c>
      <c r="G154" s="49">
        <v>1101</v>
      </c>
      <c r="H154" s="48">
        <v>40.9</v>
      </c>
      <c r="I154" s="48">
        <v>20.3</v>
      </c>
      <c r="J154" s="48">
        <v>27.4</v>
      </c>
      <c r="K154" s="37"/>
      <c r="L154" s="37"/>
      <c r="M154" s="37"/>
      <c r="N154" s="37"/>
      <c r="O154" s="37"/>
    </row>
    <row r="155" spans="1:15" ht="14.5">
      <c r="A155" s="53" t="s">
        <v>763</v>
      </c>
      <c r="B155" s="48" t="s">
        <v>539</v>
      </c>
      <c r="C155" s="48" t="s">
        <v>504</v>
      </c>
      <c r="D155" s="48" t="s">
        <v>504</v>
      </c>
      <c r="E155" s="48" t="s">
        <v>539</v>
      </c>
      <c r="F155" s="48" t="s">
        <v>504</v>
      </c>
      <c r="G155" s="48" t="s">
        <v>504</v>
      </c>
      <c r="H155" s="48" t="s">
        <v>539</v>
      </c>
      <c r="I155" s="48" t="s">
        <v>504</v>
      </c>
      <c r="J155" s="48" t="s">
        <v>504</v>
      </c>
      <c r="K155" s="37"/>
      <c r="L155" s="37"/>
      <c r="M155" s="37"/>
      <c r="N155" s="37"/>
      <c r="O155" s="37"/>
    </row>
    <row r="156" spans="1:15" ht="14.5">
      <c r="A156" s="51" t="s">
        <v>636</v>
      </c>
      <c r="B156" s="52"/>
      <c r="C156" s="52"/>
      <c r="D156" s="52"/>
      <c r="E156" s="52"/>
      <c r="F156" s="52"/>
      <c r="G156" s="52"/>
      <c r="H156" s="52"/>
      <c r="I156" s="52"/>
      <c r="J156" s="52"/>
      <c r="K156" s="37"/>
      <c r="L156" s="37"/>
      <c r="M156" s="37"/>
      <c r="N156" s="37"/>
      <c r="O156" s="37"/>
    </row>
    <row r="157" spans="1:15" ht="14.5">
      <c r="A157" s="53" t="s">
        <v>139</v>
      </c>
      <c r="B157" s="48">
        <v>11</v>
      </c>
      <c r="C157" s="48">
        <v>24</v>
      </c>
      <c r="D157" s="48">
        <v>46</v>
      </c>
      <c r="E157" s="48">
        <v>285</v>
      </c>
      <c r="F157" s="49">
        <v>1006</v>
      </c>
      <c r="G157" s="49">
        <v>1488</v>
      </c>
      <c r="H157" s="48">
        <v>38.799999999999997</v>
      </c>
      <c r="I157" s="48">
        <v>23.8</v>
      </c>
      <c r="J157" s="48">
        <v>30.9</v>
      </c>
      <c r="K157" s="37"/>
      <c r="L157" s="37"/>
      <c r="M157" s="37"/>
      <c r="N157" s="37"/>
      <c r="O157" s="37"/>
    </row>
    <row r="158" spans="1:15" ht="14.5">
      <c r="A158" s="53" t="s">
        <v>627</v>
      </c>
      <c r="B158" s="48">
        <v>60</v>
      </c>
      <c r="C158" s="48">
        <v>291</v>
      </c>
      <c r="D158" s="48">
        <v>521</v>
      </c>
      <c r="E158" s="49">
        <v>1430</v>
      </c>
      <c r="F158" s="49">
        <v>7463</v>
      </c>
      <c r="G158" s="49">
        <v>12096</v>
      </c>
      <c r="H158" s="48">
        <v>41.9</v>
      </c>
      <c r="I158" s="48">
        <v>39</v>
      </c>
      <c r="J158" s="48">
        <v>43.1</v>
      </c>
      <c r="K158" s="37"/>
      <c r="L158" s="37"/>
      <c r="M158" s="37"/>
      <c r="N158" s="37"/>
      <c r="O158" s="37"/>
    </row>
    <row r="159" spans="1:15" ht="14.5">
      <c r="A159" s="53" t="s">
        <v>628</v>
      </c>
      <c r="B159" s="48" t="s">
        <v>504</v>
      </c>
      <c r="C159" s="48" t="s">
        <v>504</v>
      </c>
      <c r="D159" s="48" t="s">
        <v>539</v>
      </c>
      <c r="E159" s="48" t="s">
        <v>504</v>
      </c>
      <c r="F159" s="48">
        <v>232</v>
      </c>
      <c r="G159" s="48" t="s">
        <v>539</v>
      </c>
      <c r="H159" s="48" t="s">
        <v>504</v>
      </c>
      <c r="I159" s="48">
        <v>15.9</v>
      </c>
      <c r="J159" s="48" t="s">
        <v>539</v>
      </c>
      <c r="K159" s="37"/>
      <c r="L159" s="37"/>
      <c r="M159" s="37"/>
      <c r="N159" s="37"/>
      <c r="O159" s="37"/>
    </row>
    <row r="160" spans="1:15" ht="14.5">
      <c r="A160" s="53" t="s">
        <v>629</v>
      </c>
      <c r="B160" s="48" t="s">
        <v>504</v>
      </c>
      <c r="C160" s="48">
        <v>15</v>
      </c>
      <c r="D160" s="48">
        <v>13</v>
      </c>
      <c r="E160" s="48" t="s">
        <v>504</v>
      </c>
      <c r="F160" s="48">
        <v>749</v>
      </c>
      <c r="G160" s="48">
        <v>888</v>
      </c>
      <c r="H160" s="48" t="s">
        <v>504</v>
      </c>
      <c r="I160" s="48">
        <v>20.2</v>
      </c>
      <c r="J160" s="48">
        <v>14.5</v>
      </c>
      <c r="K160" s="37"/>
      <c r="L160" s="37"/>
      <c r="M160" s="37"/>
      <c r="N160" s="37"/>
      <c r="O160" s="37"/>
    </row>
    <row r="161" spans="1:15" ht="14.5">
      <c r="A161" s="53" t="s">
        <v>631</v>
      </c>
      <c r="B161" s="48" t="s">
        <v>539</v>
      </c>
      <c r="C161" s="48" t="s">
        <v>539</v>
      </c>
      <c r="D161" s="48" t="s">
        <v>539</v>
      </c>
      <c r="E161" s="48" t="s">
        <v>539</v>
      </c>
      <c r="F161" s="48" t="s">
        <v>539</v>
      </c>
      <c r="G161" s="48" t="s">
        <v>539</v>
      </c>
      <c r="H161" s="48" t="s">
        <v>539</v>
      </c>
      <c r="I161" s="48" t="s">
        <v>539</v>
      </c>
      <c r="J161" s="48" t="s">
        <v>539</v>
      </c>
      <c r="K161" s="37"/>
      <c r="L161" s="37"/>
      <c r="M161" s="37"/>
      <c r="N161" s="37"/>
      <c r="O161" s="37"/>
    </row>
    <row r="162" spans="1:15" ht="14.5">
      <c r="A162" s="53" t="s">
        <v>635</v>
      </c>
      <c r="B162" s="48" t="s">
        <v>539</v>
      </c>
      <c r="C162" s="48" t="s">
        <v>539</v>
      </c>
      <c r="D162" s="48" t="s">
        <v>504</v>
      </c>
      <c r="E162" s="48" t="s">
        <v>539</v>
      </c>
      <c r="F162" s="48" t="s">
        <v>539</v>
      </c>
      <c r="G162" s="48" t="s">
        <v>504</v>
      </c>
      <c r="H162" s="48" t="s">
        <v>539</v>
      </c>
      <c r="I162" s="48" t="s">
        <v>539</v>
      </c>
      <c r="J162" s="48" t="s">
        <v>504</v>
      </c>
      <c r="K162" s="37"/>
      <c r="L162" s="37"/>
      <c r="M162" s="37"/>
      <c r="N162" s="37"/>
      <c r="O162" s="37"/>
    </row>
    <row r="163" spans="1:15" ht="14.5">
      <c r="A163" s="51" t="s">
        <v>764</v>
      </c>
      <c r="B163" s="52"/>
      <c r="C163" s="52"/>
      <c r="D163" s="52"/>
      <c r="E163" s="52"/>
      <c r="F163" s="52"/>
      <c r="G163" s="52"/>
      <c r="H163" s="52"/>
      <c r="I163" s="52"/>
      <c r="J163" s="52"/>
      <c r="K163" s="37"/>
      <c r="L163" s="37"/>
      <c r="M163" s="37"/>
      <c r="N163" s="37"/>
      <c r="O163" s="37"/>
    </row>
    <row r="164" spans="1:15" ht="14.5">
      <c r="A164" s="53" t="s">
        <v>627</v>
      </c>
      <c r="B164" s="48" t="s">
        <v>504</v>
      </c>
      <c r="C164" s="48" t="s">
        <v>504</v>
      </c>
      <c r="D164" s="48" t="s">
        <v>504</v>
      </c>
      <c r="E164" s="48" t="s">
        <v>504</v>
      </c>
      <c r="F164" s="48" t="s">
        <v>504</v>
      </c>
      <c r="G164" s="48" t="s">
        <v>504</v>
      </c>
      <c r="H164" s="48" t="s">
        <v>504</v>
      </c>
      <c r="I164" s="48" t="s">
        <v>504</v>
      </c>
      <c r="J164" s="48" t="s">
        <v>504</v>
      </c>
      <c r="K164" s="37"/>
      <c r="L164" s="37"/>
      <c r="M164" s="37"/>
      <c r="N164" s="37"/>
      <c r="O164" s="37"/>
    </row>
    <row r="165" spans="1:15" ht="14.5">
      <c r="A165" s="53" t="s">
        <v>787</v>
      </c>
      <c r="B165" s="48">
        <v>72</v>
      </c>
      <c r="C165" s="48">
        <v>315</v>
      </c>
      <c r="D165" s="48">
        <v>547</v>
      </c>
      <c r="E165" s="49">
        <v>1747</v>
      </c>
      <c r="F165" s="49">
        <v>8997</v>
      </c>
      <c r="G165" s="49">
        <v>13635</v>
      </c>
      <c r="H165" s="48">
        <v>41.2</v>
      </c>
      <c r="I165" s="48">
        <v>35</v>
      </c>
      <c r="J165" s="48">
        <v>40.1</v>
      </c>
      <c r="K165" s="37"/>
      <c r="L165" s="37"/>
      <c r="M165" s="37"/>
      <c r="N165" s="37"/>
      <c r="O165" s="37"/>
    </row>
    <row r="166" spans="1:15" ht="14.5">
      <c r="A166" s="53" t="s">
        <v>765</v>
      </c>
      <c r="B166" s="48" t="s">
        <v>504</v>
      </c>
      <c r="C166" s="48" t="s">
        <v>504</v>
      </c>
      <c r="D166" s="48">
        <v>27</v>
      </c>
      <c r="E166" s="48" t="s">
        <v>504</v>
      </c>
      <c r="F166" s="48" t="s">
        <v>504</v>
      </c>
      <c r="G166" s="48">
        <v>715</v>
      </c>
      <c r="H166" s="48" t="s">
        <v>504</v>
      </c>
      <c r="I166" s="48" t="s">
        <v>504</v>
      </c>
      <c r="J166" s="48">
        <v>37.4</v>
      </c>
      <c r="K166" s="37"/>
      <c r="L166" s="37"/>
      <c r="M166" s="37"/>
      <c r="N166" s="37"/>
      <c r="O166" s="37"/>
    </row>
    <row r="167" spans="1:15" ht="14.5">
      <c r="A167" s="51" t="s">
        <v>766</v>
      </c>
      <c r="B167" s="52"/>
      <c r="C167" s="52"/>
      <c r="D167" s="52"/>
      <c r="E167" s="52"/>
      <c r="F167" s="52"/>
      <c r="G167" s="52"/>
      <c r="H167" s="52"/>
      <c r="I167" s="52"/>
      <c r="J167" s="52"/>
      <c r="K167" s="37"/>
      <c r="L167" s="37"/>
      <c r="M167" s="37"/>
      <c r="N167" s="37"/>
      <c r="O167" s="37"/>
    </row>
    <row r="168" spans="1:15" ht="14.5">
      <c r="A168" s="53" t="s">
        <v>627</v>
      </c>
      <c r="B168" s="48">
        <v>54</v>
      </c>
      <c r="C168" s="48">
        <v>240</v>
      </c>
      <c r="D168" s="48">
        <v>458</v>
      </c>
      <c r="E168" s="49">
        <v>1124</v>
      </c>
      <c r="F168" s="49">
        <v>5854</v>
      </c>
      <c r="G168" s="49">
        <v>10193</v>
      </c>
      <c r="H168" s="48">
        <v>47.6</v>
      </c>
      <c r="I168" s="48">
        <v>41.1</v>
      </c>
      <c r="J168" s="48">
        <v>44.9</v>
      </c>
      <c r="K168" s="37"/>
      <c r="L168" s="37"/>
      <c r="M168" s="37"/>
      <c r="N168" s="37"/>
      <c r="O168" s="37"/>
    </row>
    <row r="169" spans="1:15" ht="14.5">
      <c r="A169" s="53" t="s">
        <v>787</v>
      </c>
      <c r="B169" s="48">
        <v>21</v>
      </c>
      <c r="C169" s="48">
        <v>88</v>
      </c>
      <c r="D169" s="48">
        <v>117</v>
      </c>
      <c r="E169" s="48">
        <v>713</v>
      </c>
      <c r="F169" s="49">
        <v>3385</v>
      </c>
      <c r="G169" s="49">
        <v>4118</v>
      </c>
      <c r="H169" s="48">
        <v>29.3</v>
      </c>
      <c r="I169" s="48">
        <v>26</v>
      </c>
      <c r="J169" s="48">
        <v>28.4</v>
      </c>
      <c r="K169" s="37"/>
      <c r="L169" s="37"/>
      <c r="M169" s="37"/>
      <c r="N169" s="37"/>
      <c r="O169" s="37"/>
    </row>
    <row r="170" spans="1:15" ht="14.5">
      <c r="A170" s="53" t="s">
        <v>767</v>
      </c>
      <c r="B170" s="48" t="s">
        <v>504</v>
      </c>
      <c r="C170" s="48" t="s">
        <v>504</v>
      </c>
      <c r="D170" s="48" t="s">
        <v>504</v>
      </c>
      <c r="E170" s="48" t="s">
        <v>504</v>
      </c>
      <c r="F170" s="48" t="s">
        <v>504</v>
      </c>
      <c r="G170" s="48" t="s">
        <v>504</v>
      </c>
      <c r="H170" s="48" t="s">
        <v>504</v>
      </c>
      <c r="I170" s="48" t="s">
        <v>504</v>
      </c>
      <c r="J170" s="48" t="s">
        <v>504</v>
      </c>
      <c r="K170" s="37"/>
      <c r="L170" s="37"/>
      <c r="M170" s="37"/>
      <c r="N170" s="37"/>
      <c r="O170" s="37"/>
    </row>
    <row r="171" spans="1:15" ht="14.5">
      <c r="A171" s="51" t="s">
        <v>768</v>
      </c>
      <c r="B171" s="52"/>
      <c r="C171" s="52"/>
      <c r="D171" s="52"/>
      <c r="E171" s="52"/>
      <c r="F171" s="52"/>
      <c r="G171" s="52"/>
      <c r="H171" s="52"/>
      <c r="I171" s="52"/>
      <c r="J171" s="52"/>
      <c r="K171" s="37"/>
      <c r="L171" s="37"/>
      <c r="M171" s="37"/>
      <c r="N171" s="37"/>
      <c r="O171" s="37"/>
    </row>
    <row r="172" spans="1:15" ht="14.5">
      <c r="A172" s="53" t="s">
        <v>627</v>
      </c>
      <c r="B172" s="48">
        <v>45</v>
      </c>
      <c r="C172" s="48">
        <v>194</v>
      </c>
      <c r="D172" s="48">
        <v>287</v>
      </c>
      <c r="E172" s="48">
        <v>819</v>
      </c>
      <c r="F172" s="49">
        <v>4396</v>
      </c>
      <c r="G172" s="49">
        <v>5337</v>
      </c>
      <c r="H172" s="48">
        <v>54.5</v>
      </c>
      <c r="I172" s="48">
        <v>44.2</v>
      </c>
      <c r="J172" s="48">
        <v>53.8</v>
      </c>
      <c r="K172" s="37"/>
      <c r="L172" s="37"/>
      <c r="M172" s="37"/>
      <c r="N172" s="37"/>
      <c r="O172" s="37"/>
    </row>
    <row r="173" spans="1:15" ht="14.5">
      <c r="A173" s="53" t="s">
        <v>787</v>
      </c>
      <c r="B173" s="48">
        <v>10</v>
      </c>
      <c r="C173" s="48">
        <v>27</v>
      </c>
      <c r="D173" s="48">
        <v>79</v>
      </c>
      <c r="E173" s="48">
        <v>343</v>
      </c>
      <c r="F173" s="48">
        <v>924</v>
      </c>
      <c r="G173" s="49">
        <v>2271</v>
      </c>
      <c r="H173" s="48">
        <v>28.3</v>
      </c>
      <c r="I173" s="48">
        <v>29.3</v>
      </c>
      <c r="J173" s="48">
        <v>34.799999999999997</v>
      </c>
      <c r="K173" s="37"/>
      <c r="L173" s="37"/>
      <c r="M173" s="37"/>
      <c r="N173" s="37"/>
      <c r="O173" s="37"/>
    </row>
    <row r="174" spans="1:15" ht="14.5">
      <c r="A174" s="53" t="s">
        <v>769</v>
      </c>
      <c r="B174" s="48">
        <v>21</v>
      </c>
      <c r="C174" s="48">
        <v>112</v>
      </c>
      <c r="D174" s="48">
        <v>214</v>
      </c>
      <c r="E174" s="48">
        <v>699</v>
      </c>
      <c r="F174" s="49">
        <v>4150</v>
      </c>
      <c r="G174" s="49">
        <v>6882</v>
      </c>
      <c r="H174" s="48">
        <v>30.1</v>
      </c>
      <c r="I174" s="48">
        <v>27.1</v>
      </c>
      <c r="J174" s="48">
        <v>31.1</v>
      </c>
      <c r="K174" s="37"/>
      <c r="L174" s="37"/>
      <c r="M174" s="37"/>
      <c r="N174" s="37"/>
      <c r="O174" s="37"/>
    </row>
    <row r="175" spans="1:15" ht="14.5">
      <c r="A175" s="51" t="s">
        <v>640</v>
      </c>
      <c r="B175" s="52"/>
      <c r="C175" s="52"/>
      <c r="D175" s="52"/>
      <c r="E175" s="52"/>
      <c r="F175" s="52"/>
      <c r="G175" s="52"/>
      <c r="H175" s="52"/>
      <c r="I175" s="52"/>
      <c r="J175" s="52"/>
      <c r="K175" s="37"/>
      <c r="L175" s="37"/>
      <c r="M175" s="37"/>
      <c r="N175" s="37"/>
      <c r="O175" s="37"/>
    </row>
    <row r="176" spans="1:15" ht="14.5">
      <c r="A176" s="53" t="s">
        <v>641</v>
      </c>
      <c r="B176" s="48">
        <v>75</v>
      </c>
      <c r="C176" s="48">
        <v>334</v>
      </c>
      <c r="D176" s="48">
        <v>580</v>
      </c>
      <c r="E176" s="49">
        <v>1861</v>
      </c>
      <c r="F176" s="49">
        <v>9449</v>
      </c>
      <c r="G176" s="49">
        <v>14487</v>
      </c>
      <c r="H176" s="48">
        <v>40.5</v>
      </c>
      <c r="I176" s="48">
        <v>35.299999999999997</v>
      </c>
      <c r="J176" s="48">
        <v>40.1</v>
      </c>
      <c r="K176" s="37"/>
      <c r="L176" s="37"/>
      <c r="M176" s="37"/>
      <c r="N176" s="37"/>
      <c r="O176" s="37"/>
    </row>
    <row r="177" spans="1:15" ht="14.5">
      <c r="A177" s="53" t="s">
        <v>642</v>
      </c>
      <c r="B177" s="48">
        <v>74</v>
      </c>
      <c r="C177" s="48">
        <v>324</v>
      </c>
      <c r="D177" s="48">
        <v>554</v>
      </c>
      <c r="E177" s="49">
        <v>1787</v>
      </c>
      <c r="F177" s="49">
        <v>9141</v>
      </c>
      <c r="G177" s="49">
        <v>13775</v>
      </c>
      <c r="H177" s="48">
        <v>41.6</v>
      </c>
      <c r="I177" s="48">
        <v>35.5</v>
      </c>
      <c r="J177" s="48">
        <v>40.200000000000003</v>
      </c>
      <c r="K177" s="37"/>
      <c r="L177" s="37"/>
      <c r="M177" s="37"/>
      <c r="N177" s="37"/>
      <c r="O177" s="37"/>
    </row>
    <row r="178" spans="1:15" ht="14.5">
      <c r="A178" s="53" t="s">
        <v>643</v>
      </c>
      <c r="B178" s="48">
        <v>74</v>
      </c>
      <c r="C178" s="48">
        <v>328</v>
      </c>
      <c r="D178" s="48">
        <v>575</v>
      </c>
      <c r="E178" s="49">
        <v>1837</v>
      </c>
      <c r="F178" s="49">
        <v>9238</v>
      </c>
      <c r="G178" s="49">
        <v>14311</v>
      </c>
      <c r="H178" s="48">
        <v>40.5</v>
      </c>
      <c r="I178" s="48">
        <v>35.6</v>
      </c>
      <c r="J178" s="48">
        <v>40.200000000000003</v>
      </c>
      <c r="K178" s="37"/>
      <c r="L178" s="37"/>
      <c r="M178" s="37"/>
      <c r="N178" s="37"/>
      <c r="O178" s="37"/>
    </row>
    <row r="179" spans="1:15" ht="14.5">
      <c r="A179" s="53" t="s">
        <v>644</v>
      </c>
      <c r="B179" s="48">
        <v>54</v>
      </c>
      <c r="C179" s="48">
        <v>221</v>
      </c>
      <c r="D179" s="48">
        <v>366</v>
      </c>
      <c r="E179" s="49">
        <v>1162</v>
      </c>
      <c r="F179" s="49">
        <v>5320</v>
      </c>
      <c r="G179" s="49">
        <v>7608</v>
      </c>
      <c r="H179" s="48">
        <v>46.8</v>
      </c>
      <c r="I179" s="48">
        <v>41.6</v>
      </c>
      <c r="J179" s="48">
        <v>48.1</v>
      </c>
      <c r="K179" s="37"/>
      <c r="L179" s="37"/>
      <c r="M179" s="37"/>
      <c r="N179" s="37"/>
      <c r="O179" s="37"/>
    </row>
    <row r="180" spans="1:15" ht="14.5">
      <c r="A180" s="53" t="s">
        <v>645</v>
      </c>
      <c r="B180" s="48" t="s">
        <v>504</v>
      </c>
      <c r="C180" s="48">
        <v>24</v>
      </c>
      <c r="D180" s="48">
        <v>58</v>
      </c>
      <c r="E180" s="48" t="s">
        <v>504</v>
      </c>
      <c r="F180" s="48">
        <v>748</v>
      </c>
      <c r="G180" s="49">
        <v>1274</v>
      </c>
      <c r="H180" s="48" t="s">
        <v>504</v>
      </c>
      <c r="I180" s="48">
        <v>31.6</v>
      </c>
      <c r="J180" s="48">
        <v>45.7</v>
      </c>
      <c r="K180" s="37"/>
      <c r="L180" s="37"/>
      <c r="M180" s="37"/>
      <c r="N180" s="37"/>
      <c r="O180" s="37"/>
    </row>
    <row r="181" spans="1:15" ht="14.5">
      <c r="A181" s="53" t="s">
        <v>646</v>
      </c>
      <c r="B181" s="48">
        <v>46</v>
      </c>
      <c r="C181" s="48">
        <v>155</v>
      </c>
      <c r="D181" s="48">
        <v>207</v>
      </c>
      <c r="E181" s="49">
        <v>1066</v>
      </c>
      <c r="F181" s="49">
        <v>4271</v>
      </c>
      <c r="G181" s="49">
        <v>4783</v>
      </c>
      <c r="H181" s="48">
        <v>42.8</v>
      </c>
      <c r="I181" s="48">
        <v>36.4</v>
      </c>
      <c r="J181" s="48">
        <v>43.3</v>
      </c>
      <c r="K181" s="37"/>
      <c r="L181" s="37"/>
      <c r="M181" s="37"/>
      <c r="N181" s="37"/>
      <c r="O181" s="37"/>
    </row>
    <row r="182" spans="1:15" ht="14.5">
      <c r="A182" s="53" t="s">
        <v>647</v>
      </c>
      <c r="B182" s="48">
        <v>75</v>
      </c>
      <c r="C182" s="48">
        <v>333</v>
      </c>
      <c r="D182" s="48">
        <v>579</v>
      </c>
      <c r="E182" s="49">
        <v>1861</v>
      </c>
      <c r="F182" s="49">
        <v>9448</v>
      </c>
      <c r="G182" s="49">
        <v>14453</v>
      </c>
      <c r="H182" s="48">
        <v>40.5</v>
      </c>
      <c r="I182" s="48">
        <v>35.299999999999997</v>
      </c>
      <c r="J182" s="48">
        <v>40.1</v>
      </c>
      <c r="K182" s="37"/>
      <c r="L182" s="37"/>
      <c r="M182" s="37"/>
      <c r="N182" s="37"/>
      <c r="O182" s="37"/>
    </row>
    <row r="183" spans="1:15" ht="14.5">
      <c r="A183" s="51" t="s">
        <v>648</v>
      </c>
      <c r="B183" s="52"/>
      <c r="C183" s="52"/>
      <c r="D183" s="52"/>
      <c r="E183" s="52"/>
      <c r="F183" s="52"/>
      <c r="G183" s="52"/>
      <c r="H183" s="52"/>
      <c r="I183" s="52"/>
      <c r="J183" s="52"/>
      <c r="K183" s="37"/>
      <c r="L183" s="37"/>
      <c r="M183" s="37"/>
      <c r="N183" s="37"/>
      <c r="O183" s="37"/>
    </row>
    <row r="184" spans="1:15" ht="14.5">
      <c r="A184" s="53" t="s">
        <v>649</v>
      </c>
      <c r="B184" s="48" t="s">
        <v>539</v>
      </c>
      <c r="C184" s="48" t="s">
        <v>504</v>
      </c>
      <c r="D184" s="48" t="s">
        <v>504</v>
      </c>
      <c r="E184" s="48" t="s">
        <v>539</v>
      </c>
      <c r="F184" s="48" t="s">
        <v>504</v>
      </c>
      <c r="G184" s="48" t="s">
        <v>504</v>
      </c>
      <c r="H184" s="48" t="s">
        <v>539</v>
      </c>
      <c r="I184" s="48" t="s">
        <v>504</v>
      </c>
      <c r="J184" s="48" t="s">
        <v>504</v>
      </c>
      <c r="K184" s="37"/>
      <c r="L184" s="37"/>
      <c r="M184" s="37"/>
      <c r="N184" s="37"/>
      <c r="O184" s="37"/>
    </row>
    <row r="185" spans="1:15" ht="14.5">
      <c r="A185" s="53" t="s">
        <v>650</v>
      </c>
      <c r="B185" s="48" t="s">
        <v>504</v>
      </c>
      <c r="C185" s="48">
        <v>14</v>
      </c>
      <c r="D185" s="48">
        <v>22</v>
      </c>
      <c r="E185" s="48" t="s">
        <v>504</v>
      </c>
      <c r="F185" s="48">
        <v>668</v>
      </c>
      <c r="G185" s="48">
        <v>975</v>
      </c>
      <c r="H185" s="48" t="s">
        <v>504</v>
      </c>
      <c r="I185" s="48">
        <v>21.4</v>
      </c>
      <c r="J185" s="48">
        <v>22.7</v>
      </c>
      <c r="K185" s="37"/>
      <c r="L185" s="37"/>
      <c r="M185" s="37"/>
      <c r="N185" s="37"/>
      <c r="O185" s="37"/>
    </row>
    <row r="186" spans="1:15" ht="14.5">
      <c r="A186" s="53" t="s">
        <v>651</v>
      </c>
      <c r="B186" s="48">
        <v>24</v>
      </c>
      <c r="C186" s="48">
        <v>63</v>
      </c>
      <c r="D186" s="48">
        <v>114</v>
      </c>
      <c r="E186" s="48">
        <v>617</v>
      </c>
      <c r="F186" s="49">
        <v>1791</v>
      </c>
      <c r="G186" s="49">
        <v>2736</v>
      </c>
      <c r="H186" s="48">
        <v>38.299999999999997</v>
      </c>
      <c r="I186" s="48">
        <v>35.200000000000003</v>
      </c>
      <c r="J186" s="48">
        <v>41.5</v>
      </c>
      <c r="K186" s="37"/>
      <c r="L186" s="37"/>
      <c r="M186" s="37"/>
      <c r="N186" s="37"/>
      <c r="O186" s="37"/>
    </row>
    <row r="187" spans="1:15" ht="14.5">
      <c r="A187" s="56">
        <v>1</v>
      </c>
      <c r="B187" s="48">
        <v>50</v>
      </c>
      <c r="C187" s="48">
        <v>256</v>
      </c>
      <c r="D187" s="48">
        <v>445</v>
      </c>
      <c r="E187" s="49">
        <v>1208</v>
      </c>
      <c r="F187" s="49">
        <v>6990</v>
      </c>
      <c r="G187" s="49">
        <v>10776</v>
      </c>
      <c r="H187" s="48">
        <v>41.5</v>
      </c>
      <c r="I187" s="48">
        <v>36.700000000000003</v>
      </c>
      <c r="J187" s="48">
        <v>41.3</v>
      </c>
      <c r="K187" s="37"/>
      <c r="L187" s="37"/>
      <c r="M187" s="37"/>
      <c r="N187" s="37"/>
      <c r="O187" s="37"/>
    </row>
    <row r="188" spans="1:15" ht="14.5">
      <c r="A188" s="51" t="s">
        <v>652</v>
      </c>
      <c r="B188" s="52"/>
      <c r="C188" s="52"/>
      <c r="D188" s="52"/>
      <c r="E188" s="52"/>
      <c r="F188" s="52"/>
      <c r="G188" s="52"/>
      <c r="H188" s="52"/>
      <c r="I188" s="52"/>
      <c r="J188" s="52"/>
      <c r="K188" s="37"/>
      <c r="L188" s="37"/>
      <c r="M188" s="37"/>
      <c r="N188" s="37"/>
      <c r="O188" s="37"/>
    </row>
    <row r="189" spans="1:15" ht="14.5">
      <c r="A189" s="53" t="s">
        <v>653</v>
      </c>
      <c r="B189" s="48" t="s">
        <v>504</v>
      </c>
      <c r="C189" s="48" t="s">
        <v>504</v>
      </c>
      <c r="D189" s="48">
        <v>27</v>
      </c>
      <c r="E189" s="48" t="s">
        <v>504</v>
      </c>
      <c r="F189" s="48" t="s">
        <v>504</v>
      </c>
      <c r="G189" s="48">
        <v>715</v>
      </c>
      <c r="H189" s="48" t="s">
        <v>504</v>
      </c>
      <c r="I189" s="48" t="s">
        <v>504</v>
      </c>
      <c r="J189" s="48">
        <v>37.4</v>
      </c>
      <c r="K189" s="37"/>
      <c r="L189" s="37"/>
      <c r="M189" s="37"/>
      <c r="N189" s="37"/>
      <c r="O189" s="37"/>
    </row>
    <row r="190" spans="1:15" ht="14.5">
      <c r="A190" s="53" t="s">
        <v>650</v>
      </c>
      <c r="B190" s="48">
        <v>11</v>
      </c>
      <c r="C190" s="48">
        <v>79</v>
      </c>
      <c r="D190" s="48">
        <v>103</v>
      </c>
      <c r="E190" s="48">
        <v>288</v>
      </c>
      <c r="F190" s="49">
        <v>2214</v>
      </c>
      <c r="G190" s="49">
        <v>3423</v>
      </c>
      <c r="H190" s="48">
        <v>36.5</v>
      </c>
      <c r="I190" s="48">
        <v>35.799999999999997</v>
      </c>
      <c r="J190" s="48">
        <v>30.1</v>
      </c>
      <c r="K190" s="37"/>
      <c r="L190" s="37"/>
      <c r="M190" s="37"/>
      <c r="N190" s="37"/>
      <c r="O190" s="37"/>
    </row>
    <row r="191" spans="1:15" ht="14.5">
      <c r="A191" s="53" t="s">
        <v>651</v>
      </c>
      <c r="B191" s="48">
        <v>39</v>
      </c>
      <c r="C191" s="48">
        <v>113</v>
      </c>
      <c r="D191" s="48">
        <v>179</v>
      </c>
      <c r="E191" s="48">
        <v>878</v>
      </c>
      <c r="F191" s="49">
        <v>3208</v>
      </c>
      <c r="G191" s="49">
        <v>4439</v>
      </c>
      <c r="H191" s="48">
        <v>44.3</v>
      </c>
      <c r="I191" s="48">
        <v>35.200000000000003</v>
      </c>
      <c r="J191" s="48">
        <v>40.299999999999997</v>
      </c>
      <c r="K191" s="37"/>
      <c r="L191" s="37"/>
      <c r="M191" s="37"/>
      <c r="N191" s="37"/>
      <c r="O191" s="37"/>
    </row>
    <row r="192" spans="1:15" ht="14.5">
      <c r="A192" s="56">
        <v>1</v>
      </c>
      <c r="B192" s="48">
        <v>25</v>
      </c>
      <c r="C192" s="48">
        <v>132</v>
      </c>
      <c r="D192" s="48">
        <v>272</v>
      </c>
      <c r="E192" s="48">
        <v>620</v>
      </c>
      <c r="F192" s="49">
        <v>3719</v>
      </c>
      <c r="G192" s="49">
        <v>5913</v>
      </c>
      <c r="H192" s="48">
        <v>40.200000000000003</v>
      </c>
      <c r="I192" s="48">
        <v>35.5</v>
      </c>
      <c r="J192" s="48">
        <v>46</v>
      </c>
      <c r="K192" s="37"/>
      <c r="L192" s="37"/>
      <c r="M192" s="37"/>
      <c r="N192" s="37"/>
      <c r="O192" s="37"/>
    </row>
    <row r="193" spans="1:15" ht="14.5">
      <c r="A193" s="51" t="s">
        <v>660</v>
      </c>
      <c r="B193" s="52"/>
      <c r="C193" s="52"/>
      <c r="D193" s="52"/>
      <c r="E193" s="52"/>
      <c r="F193" s="52"/>
      <c r="G193" s="52"/>
      <c r="H193" s="52"/>
      <c r="I193" s="52"/>
      <c r="J193" s="52"/>
      <c r="K193" s="37"/>
      <c r="L193" s="37"/>
      <c r="M193" s="37"/>
      <c r="N193" s="37"/>
      <c r="O193" s="37"/>
    </row>
    <row r="194" spans="1:15" ht="14.5">
      <c r="A194" s="53" t="s">
        <v>661</v>
      </c>
      <c r="B194" s="48">
        <v>44</v>
      </c>
      <c r="C194" s="48">
        <v>164</v>
      </c>
      <c r="D194" s="48">
        <v>337</v>
      </c>
      <c r="E194" s="48">
        <v>975</v>
      </c>
      <c r="F194" s="49">
        <v>4466</v>
      </c>
      <c r="G194" s="49">
        <v>7805</v>
      </c>
      <c r="H194" s="48">
        <v>45.2</v>
      </c>
      <c r="I194" s="48">
        <v>36.799999999999997</v>
      </c>
      <c r="J194" s="48">
        <v>43.1</v>
      </c>
      <c r="K194" s="37"/>
      <c r="L194" s="37"/>
      <c r="M194" s="37"/>
      <c r="N194" s="37"/>
      <c r="O194" s="37"/>
    </row>
    <row r="195" spans="1:15" ht="14.5">
      <c r="A195" s="53" t="s">
        <v>662</v>
      </c>
      <c r="B195" s="48" t="s">
        <v>504</v>
      </c>
      <c r="C195" s="48">
        <v>68</v>
      </c>
      <c r="D195" s="48">
        <v>166</v>
      </c>
      <c r="E195" s="48" t="s">
        <v>504</v>
      </c>
      <c r="F195" s="49">
        <v>1606</v>
      </c>
      <c r="G195" s="49">
        <v>4183</v>
      </c>
      <c r="H195" s="48" t="s">
        <v>504</v>
      </c>
      <c r="I195" s="48">
        <v>42.5</v>
      </c>
      <c r="J195" s="48">
        <v>39.6</v>
      </c>
      <c r="K195" s="37"/>
      <c r="L195" s="37"/>
      <c r="M195" s="37"/>
      <c r="N195" s="37"/>
      <c r="O195" s="37"/>
    </row>
    <row r="196" spans="1:15" ht="14.5">
      <c r="A196" s="53" t="s">
        <v>663</v>
      </c>
      <c r="B196" s="48">
        <v>19</v>
      </c>
      <c r="C196" s="48">
        <v>85</v>
      </c>
      <c r="D196" s="48">
        <v>142</v>
      </c>
      <c r="E196" s="48">
        <v>366</v>
      </c>
      <c r="F196" s="49">
        <v>2374</v>
      </c>
      <c r="G196" s="49">
        <v>3808</v>
      </c>
      <c r="H196" s="48">
        <v>52.9</v>
      </c>
      <c r="I196" s="48">
        <v>36</v>
      </c>
      <c r="J196" s="48">
        <v>37.4</v>
      </c>
      <c r="K196" s="37"/>
      <c r="L196" s="37"/>
      <c r="M196" s="37"/>
      <c r="N196" s="37"/>
      <c r="O196" s="37"/>
    </row>
    <row r="197" spans="1:15" ht="14.5">
      <c r="A197" s="53" t="s">
        <v>664</v>
      </c>
      <c r="B197" s="48">
        <v>38</v>
      </c>
      <c r="C197" s="48">
        <v>203</v>
      </c>
      <c r="D197" s="48">
        <v>257</v>
      </c>
      <c r="E197" s="48">
        <v>972</v>
      </c>
      <c r="F197" s="49">
        <v>4947</v>
      </c>
      <c r="G197" s="49">
        <v>5563</v>
      </c>
      <c r="H197" s="48">
        <v>39.4</v>
      </c>
      <c r="I197" s="48">
        <v>41</v>
      </c>
      <c r="J197" s="48">
        <v>46.2</v>
      </c>
      <c r="K197" s="37"/>
      <c r="L197" s="37"/>
      <c r="M197" s="37"/>
      <c r="N197" s="37"/>
      <c r="O197" s="37"/>
    </row>
    <row r="198" spans="1:15" ht="14.5">
      <c r="A198" s="53" t="s">
        <v>665</v>
      </c>
      <c r="B198" s="48">
        <v>13</v>
      </c>
      <c r="C198" s="48">
        <v>62</v>
      </c>
      <c r="D198" s="48">
        <v>74</v>
      </c>
      <c r="E198" s="48">
        <v>333</v>
      </c>
      <c r="F198" s="49">
        <v>1698</v>
      </c>
      <c r="G198" s="49">
        <v>1711</v>
      </c>
      <c r="H198" s="48">
        <v>38.799999999999997</v>
      </c>
      <c r="I198" s="48">
        <v>36.5</v>
      </c>
      <c r="J198" s="48">
        <v>43.1</v>
      </c>
      <c r="K198" s="37"/>
      <c r="L198" s="37"/>
      <c r="M198" s="37"/>
      <c r="N198" s="37"/>
      <c r="O198" s="37"/>
    </row>
    <row r="199" spans="1:15" ht="14.5">
      <c r="A199" s="53" t="s">
        <v>629</v>
      </c>
      <c r="B199" s="48" t="s">
        <v>504</v>
      </c>
      <c r="C199" s="48">
        <v>18</v>
      </c>
      <c r="D199" s="48">
        <v>13</v>
      </c>
      <c r="E199" s="48" t="s">
        <v>504</v>
      </c>
      <c r="F199" s="48">
        <v>815</v>
      </c>
      <c r="G199" s="48">
        <v>907</v>
      </c>
      <c r="H199" s="48" t="s">
        <v>504</v>
      </c>
      <c r="I199" s="48">
        <v>22</v>
      </c>
      <c r="J199" s="48">
        <v>14.4</v>
      </c>
      <c r="K199" s="37"/>
      <c r="L199" s="37"/>
      <c r="M199" s="37"/>
      <c r="N199" s="37"/>
      <c r="O199" s="37"/>
    </row>
    <row r="200" spans="1:15" ht="14.5">
      <c r="A200" s="53" t="s">
        <v>666</v>
      </c>
      <c r="B200" s="48" t="s">
        <v>504</v>
      </c>
      <c r="C200" s="48">
        <v>21</v>
      </c>
      <c r="D200" s="48">
        <v>39</v>
      </c>
      <c r="E200" s="48" t="s">
        <v>504</v>
      </c>
      <c r="F200" s="48">
        <v>591</v>
      </c>
      <c r="G200" s="48">
        <v>863</v>
      </c>
      <c r="H200" s="48" t="s">
        <v>504</v>
      </c>
      <c r="I200" s="48">
        <v>35.6</v>
      </c>
      <c r="J200" s="48">
        <v>45.2</v>
      </c>
      <c r="K200" s="37"/>
      <c r="L200" s="37"/>
      <c r="M200" s="37"/>
      <c r="N200" s="37"/>
      <c r="O200" s="37"/>
    </row>
    <row r="201" spans="1:15" ht="14.5">
      <c r="A201" s="53" t="s">
        <v>522</v>
      </c>
      <c r="B201" s="48" t="s">
        <v>504</v>
      </c>
      <c r="C201" s="48" t="s">
        <v>504</v>
      </c>
      <c r="D201" s="48" t="s">
        <v>504</v>
      </c>
      <c r="E201" s="48" t="s">
        <v>504</v>
      </c>
      <c r="F201" s="48" t="s">
        <v>504</v>
      </c>
      <c r="G201" s="48" t="s">
        <v>504</v>
      </c>
      <c r="H201" s="48" t="s">
        <v>504</v>
      </c>
      <c r="I201" s="48" t="s">
        <v>504</v>
      </c>
      <c r="J201" s="48" t="s">
        <v>504</v>
      </c>
      <c r="K201" s="37"/>
      <c r="L201" s="37"/>
      <c r="M201" s="37"/>
      <c r="N201" s="37"/>
      <c r="O201" s="37"/>
    </row>
    <row r="202" spans="1:15" ht="14.5">
      <c r="A202" s="51" t="s">
        <v>667</v>
      </c>
      <c r="B202" s="52"/>
      <c r="C202" s="52"/>
      <c r="D202" s="52"/>
      <c r="E202" s="52"/>
      <c r="F202" s="52"/>
      <c r="G202" s="52"/>
      <c r="H202" s="52"/>
      <c r="I202" s="52"/>
      <c r="J202" s="52"/>
      <c r="K202" s="37"/>
      <c r="L202" s="37"/>
      <c r="M202" s="37"/>
      <c r="N202" s="37"/>
      <c r="O202" s="37"/>
    </row>
    <row r="203" spans="1:15" ht="14.5">
      <c r="A203" s="53" t="s">
        <v>668</v>
      </c>
      <c r="B203" s="48">
        <v>56</v>
      </c>
      <c r="C203" s="48">
        <v>232</v>
      </c>
      <c r="D203" s="48">
        <v>397</v>
      </c>
      <c r="E203" s="49">
        <v>1343</v>
      </c>
      <c r="F203" s="49">
        <v>6164</v>
      </c>
      <c r="G203" s="49">
        <v>8844</v>
      </c>
      <c r="H203" s="48">
        <v>41.5</v>
      </c>
      <c r="I203" s="48">
        <v>37.6</v>
      </c>
      <c r="J203" s="48">
        <v>44.9</v>
      </c>
      <c r="K203" s="37"/>
      <c r="L203" s="37"/>
      <c r="M203" s="37"/>
      <c r="N203" s="37"/>
      <c r="O203" s="37"/>
    </row>
    <row r="204" spans="1:15" ht="14.5">
      <c r="A204" s="53" t="s">
        <v>669</v>
      </c>
      <c r="B204" s="48">
        <v>21</v>
      </c>
      <c r="C204" s="48">
        <v>73</v>
      </c>
      <c r="D204" s="48">
        <v>151</v>
      </c>
      <c r="E204" s="48">
        <v>421</v>
      </c>
      <c r="F204" s="49">
        <v>1767</v>
      </c>
      <c r="G204" s="49">
        <v>4019</v>
      </c>
      <c r="H204" s="48">
        <v>49.5</v>
      </c>
      <c r="I204" s="48">
        <v>41.1</v>
      </c>
      <c r="J204" s="48">
        <v>37.700000000000003</v>
      </c>
      <c r="K204" s="37"/>
      <c r="L204" s="37"/>
      <c r="M204" s="37"/>
      <c r="N204" s="37"/>
      <c r="O204" s="37"/>
    </row>
    <row r="205" spans="1:15" ht="14.5">
      <c r="A205" s="53" t="s">
        <v>670</v>
      </c>
      <c r="B205" s="48">
        <v>27</v>
      </c>
      <c r="C205" s="48">
        <v>90</v>
      </c>
      <c r="D205" s="48">
        <v>98</v>
      </c>
      <c r="E205" s="48">
        <v>459</v>
      </c>
      <c r="F205" s="49">
        <v>2142</v>
      </c>
      <c r="G205" s="49">
        <v>2261</v>
      </c>
      <c r="H205" s="48">
        <v>59.2</v>
      </c>
      <c r="I205" s="48">
        <v>42.1</v>
      </c>
      <c r="J205" s="48">
        <v>43.3</v>
      </c>
      <c r="K205" s="37"/>
      <c r="L205" s="37"/>
      <c r="M205" s="37"/>
      <c r="N205" s="37"/>
      <c r="O205" s="37"/>
    </row>
    <row r="206" spans="1:15" ht="14.5">
      <c r="A206" s="53" t="s">
        <v>671</v>
      </c>
      <c r="B206" s="48">
        <v>15</v>
      </c>
      <c r="C206" s="48">
        <v>99</v>
      </c>
      <c r="D206" s="48">
        <v>120</v>
      </c>
      <c r="E206" s="48">
        <v>382</v>
      </c>
      <c r="F206" s="49">
        <v>2708</v>
      </c>
      <c r="G206" s="49">
        <v>3023</v>
      </c>
      <c r="H206" s="48">
        <v>39.200000000000003</v>
      </c>
      <c r="I206" s="48">
        <v>36.4</v>
      </c>
      <c r="J206" s="48">
        <v>39.799999999999997</v>
      </c>
      <c r="K206" s="37"/>
      <c r="L206" s="37"/>
      <c r="M206" s="37"/>
      <c r="N206" s="37"/>
      <c r="O206" s="37"/>
    </row>
    <row r="207" spans="1:15" ht="14.5">
      <c r="A207" s="53" t="s">
        <v>665</v>
      </c>
      <c r="B207" s="48">
        <v>11</v>
      </c>
      <c r="C207" s="48">
        <v>47</v>
      </c>
      <c r="D207" s="48">
        <v>37</v>
      </c>
      <c r="E207" s="48">
        <v>309</v>
      </c>
      <c r="F207" s="49">
        <v>1466</v>
      </c>
      <c r="G207" s="48">
        <v>954</v>
      </c>
      <c r="H207" s="48">
        <v>34.6</v>
      </c>
      <c r="I207" s="48">
        <v>31.8</v>
      </c>
      <c r="J207" s="48">
        <v>39.200000000000003</v>
      </c>
      <c r="K207" s="37"/>
      <c r="L207" s="37"/>
      <c r="M207" s="37"/>
      <c r="N207" s="37"/>
      <c r="O207" s="37"/>
    </row>
    <row r="208" spans="1:15" ht="14.5">
      <c r="A208" s="53" t="s">
        <v>630</v>
      </c>
      <c r="B208" s="48" t="s">
        <v>504</v>
      </c>
      <c r="C208" s="48">
        <v>6</v>
      </c>
      <c r="D208" s="48">
        <v>9</v>
      </c>
      <c r="E208" s="48" t="s">
        <v>504</v>
      </c>
      <c r="F208" s="48">
        <v>223</v>
      </c>
      <c r="G208" s="48">
        <v>532</v>
      </c>
      <c r="H208" s="48" t="s">
        <v>504</v>
      </c>
      <c r="I208" s="48">
        <v>28.3</v>
      </c>
      <c r="J208" s="48">
        <v>17.8</v>
      </c>
      <c r="K208" s="37"/>
      <c r="L208" s="37"/>
      <c r="M208" s="37"/>
      <c r="N208" s="37"/>
      <c r="O208" s="37"/>
    </row>
    <row r="209" spans="1:15" ht="14.5">
      <c r="A209" s="53" t="s">
        <v>672</v>
      </c>
      <c r="B209" s="48" t="s">
        <v>504</v>
      </c>
      <c r="C209" s="48" t="s">
        <v>504</v>
      </c>
      <c r="D209" s="48" t="s">
        <v>504</v>
      </c>
      <c r="E209" s="48" t="s">
        <v>504</v>
      </c>
      <c r="F209" s="48" t="s">
        <v>504</v>
      </c>
      <c r="G209" s="48" t="s">
        <v>504</v>
      </c>
      <c r="H209" s="48" t="s">
        <v>504</v>
      </c>
      <c r="I209" s="48" t="s">
        <v>504</v>
      </c>
      <c r="J209" s="48" t="s">
        <v>504</v>
      </c>
      <c r="K209" s="37"/>
      <c r="L209" s="37"/>
      <c r="M209" s="37"/>
      <c r="N209" s="37"/>
      <c r="O209" s="37"/>
    </row>
    <row r="210" spans="1:15" ht="14.5">
      <c r="A210" s="53" t="s">
        <v>522</v>
      </c>
      <c r="B210" s="48" t="s">
        <v>539</v>
      </c>
      <c r="C210" s="48" t="s">
        <v>539</v>
      </c>
      <c r="D210" s="48" t="s">
        <v>539</v>
      </c>
      <c r="E210" s="48" t="s">
        <v>539</v>
      </c>
      <c r="F210" s="48" t="s">
        <v>539</v>
      </c>
      <c r="G210" s="48" t="s">
        <v>539</v>
      </c>
      <c r="H210" s="48" t="s">
        <v>539</v>
      </c>
      <c r="I210" s="48" t="s">
        <v>539</v>
      </c>
      <c r="J210" s="48" t="s">
        <v>539</v>
      </c>
      <c r="K210" s="37"/>
      <c r="L210" s="37"/>
      <c r="M210" s="37"/>
      <c r="N210" s="37"/>
      <c r="O210" s="37"/>
    </row>
    <row r="211" spans="1:15" ht="14.5">
      <c r="A211" s="51" t="s">
        <v>673</v>
      </c>
      <c r="B211" s="52"/>
      <c r="C211" s="52"/>
      <c r="D211" s="52"/>
      <c r="E211" s="52"/>
      <c r="F211" s="52"/>
      <c r="G211" s="52"/>
      <c r="H211" s="52"/>
      <c r="I211" s="52"/>
      <c r="J211" s="52"/>
      <c r="K211" s="37"/>
      <c r="L211" s="37"/>
      <c r="M211" s="37"/>
      <c r="N211" s="37"/>
      <c r="O211" s="37"/>
    </row>
    <row r="212" spans="1:15" ht="14.5">
      <c r="A212" s="53" t="s">
        <v>674</v>
      </c>
      <c r="B212" s="48">
        <v>39</v>
      </c>
      <c r="C212" s="48">
        <v>168</v>
      </c>
      <c r="D212" s="48">
        <v>263</v>
      </c>
      <c r="E212" s="49">
        <v>1024</v>
      </c>
      <c r="F212" s="49">
        <v>4618</v>
      </c>
      <c r="G212" s="49">
        <v>6204</v>
      </c>
      <c r="H212" s="48">
        <v>37.799999999999997</v>
      </c>
      <c r="I212" s="48">
        <v>36.4</v>
      </c>
      <c r="J212" s="48">
        <v>42.4</v>
      </c>
      <c r="K212" s="37"/>
      <c r="L212" s="37"/>
      <c r="M212" s="37"/>
      <c r="N212" s="37"/>
      <c r="O212" s="37"/>
    </row>
    <row r="213" spans="1:15" ht="14.5">
      <c r="A213" s="53" t="s">
        <v>675</v>
      </c>
      <c r="B213" s="48">
        <v>27</v>
      </c>
      <c r="C213" s="48">
        <v>121</v>
      </c>
      <c r="D213" s="48">
        <v>201</v>
      </c>
      <c r="E213" s="48">
        <v>721</v>
      </c>
      <c r="F213" s="49">
        <v>3652</v>
      </c>
      <c r="G213" s="49">
        <v>5072</v>
      </c>
      <c r="H213" s="48">
        <v>37.4</v>
      </c>
      <c r="I213" s="48">
        <v>33.1</v>
      </c>
      <c r="J213" s="48">
        <v>39.700000000000003</v>
      </c>
      <c r="K213" s="37"/>
      <c r="L213" s="37"/>
      <c r="M213" s="37"/>
      <c r="N213" s="37"/>
      <c r="O213" s="37"/>
    </row>
    <row r="214" spans="1:15" ht="14.5">
      <c r="A214" s="53" t="s">
        <v>676</v>
      </c>
      <c r="B214" s="48">
        <v>8</v>
      </c>
      <c r="C214" s="48">
        <v>56</v>
      </c>
      <c r="D214" s="48">
        <v>54</v>
      </c>
      <c r="E214" s="48">
        <v>190</v>
      </c>
      <c r="F214" s="49">
        <v>1151</v>
      </c>
      <c r="G214" s="49">
        <v>1245</v>
      </c>
      <c r="H214" s="48">
        <v>42.9</v>
      </c>
      <c r="I214" s="48">
        <v>49.1</v>
      </c>
      <c r="J214" s="48">
        <v>43</v>
      </c>
      <c r="K214" s="37"/>
      <c r="L214" s="37"/>
      <c r="M214" s="37"/>
      <c r="N214" s="37"/>
      <c r="O214" s="37"/>
    </row>
    <row r="215" spans="1:15" ht="14.5">
      <c r="A215" s="53" t="s">
        <v>677</v>
      </c>
      <c r="B215" s="48">
        <v>13</v>
      </c>
      <c r="C215" s="48">
        <v>65</v>
      </c>
      <c r="D215" s="48">
        <v>59</v>
      </c>
      <c r="E215" s="48">
        <v>371</v>
      </c>
      <c r="F215" s="49">
        <v>1879</v>
      </c>
      <c r="G215" s="49">
        <v>1667</v>
      </c>
      <c r="H215" s="48">
        <v>36.1</v>
      </c>
      <c r="I215" s="48">
        <v>34.5</v>
      </c>
      <c r="J215" s="48">
        <v>35.200000000000003</v>
      </c>
      <c r="K215" s="37"/>
      <c r="L215" s="37"/>
      <c r="M215" s="37"/>
      <c r="N215" s="37"/>
      <c r="O215" s="37"/>
    </row>
    <row r="216" spans="1:15" ht="14.5">
      <c r="A216" s="53" t="s">
        <v>678</v>
      </c>
      <c r="B216" s="48">
        <v>69</v>
      </c>
      <c r="C216" s="48">
        <v>297</v>
      </c>
      <c r="D216" s="48">
        <v>507</v>
      </c>
      <c r="E216" s="49">
        <v>1645</v>
      </c>
      <c r="F216" s="49">
        <v>8285</v>
      </c>
      <c r="G216" s="49">
        <v>12135</v>
      </c>
      <c r="H216" s="48">
        <v>42.1</v>
      </c>
      <c r="I216" s="48">
        <v>35.799999999999997</v>
      </c>
      <c r="J216" s="48">
        <v>41.8</v>
      </c>
      <c r="K216" s="37"/>
      <c r="L216" s="37"/>
      <c r="M216" s="37"/>
      <c r="N216" s="37"/>
      <c r="O216" s="37"/>
    </row>
    <row r="217" spans="1:15" ht="14.5">
      <c r="A217" s="53" t="s">
        <v>679</v>
      </c>
      <c r="B217" s="48">
        <v>45</v>
      </c>
      <c r="C217" s="48">
        <v>169</v>
      </c>
      <c r="D217" s="48">
        <v>269</v>
      </c>
      <c r="E217" s="49">
        <v>1100</v>
      </c>
      <c r="F217" s="49">
        <v>4979</v>
      </c>
      <c r="G217" s="49">
        <v>6413</v>
      </c>
      <c r="H217" s="48">
        <v>41.2</v>
      </c>
      <c r="I217" s="48">
        <v>34</v>
      </c>
      <c r="J217" s="48">
        <v>42</v>
      </c>
      <c r="K217" s="37"/>
      <c r="L217" s="37"/>
      <c r="M217" s="37"/>
      <c r="N217" s="37"/>
      <c r="O217" s="37"/>
    </row>
    <row r="218" spans="1:15" ht="14.5">
      <c r="A218" s="53" t="s">
        <v>680</v>
      </c>
      <c r="B218" s="48" t="s">
        <v>504</v>
      </c>
      <c r="C218" s="48">
        <v>16</v>
      </c>
      <c r="D218" s="48">
        <v>21</v>
      </c>
      <c r="E218" s="48" t="s">
        <v>504</v>
      </c>
      <c r="F218" s="48">
        <v>386</v>
      </c>
      <c r="G218" s="48">
        <v>815</v>
      </c>
      <c r="H218" s="48" t="s">
        <v>504</v>
      </c>
      <c r="I218" s="48">
        <v>41.2</v>
      </c>
      <c r="J218" s="48">
        <v>25.7</v>
      </c>
      <c r="K218" s="37"/>
      <c r="L218" s="37"/>
      <c r="M218" s="37"/>
      <c r="N218" s="37"/>
      <c r="O218" s="37"/>
    </row>
    <row r="219" spans="1:15" ht="14.5">
      <c r="A219" s="53" t="s">
        <v>681</v>
      </c>
      <c r="B219" s="48">
        <v>17</v>
      </c>
      <c r="C219" s="48">
        <v>88</v>
      </c>
      <c r="D219" s="48">
        <v>144</v>
      </c>
      <c r="E219" s="48">
        <v>381</v>
      </c>
      <c r="F219" s="49">
        <v>2315</v>
      </c>
      <c r="G219" s="49">
        <v>3406</v>
      </c>
      <c r="H219" s="48">
        <v>44.7</v>
      </c>
      <c r="I219" s="48">
        <v>37.9</v>
      </c>
      <c r="J219" s="48">
        <v>42.4</v>
      </c>
      <c r="K219" s="37"/>
      <c r="L219" s="37"/>
      <c r="M219" s="37"/>
      <c r="N219" s="37"/>
      <c r="O219" s="37"/>
    </row>
    <row r="220" spans="1:15" ht="14.5">
      <c r="A220" s="51" t="s">
        <v>682</v>
      </c>
      <c r="B220" s="52"/>
      <c r="C220" s="52"/>
      <c r="D220" s="52"/>
      <c r="E220" s="52"/>
      <c r="F220" s="52"/>
      <c r="G220" s="52"/>
      <c r="H220" s="52"/>
      <c r="I220" s="52"/>
      <c r="J220" s="52"/>
      <c r="K220" s="37"/>
      <c r="L220" s="37"/>
      <c r="M220" s="37"/>
      <c r="N220" s="37"/>
      <c r="O220" s="37"/>
    </row>
    <row r="221" spans="1:15" ht="14.5">
      <c r="A221" s="53" t="s">
        <v>683</v>
      </c>
      <c r="B221" s="48">
        <v>41</v>
      </c>
      <c r="C221" s="48">
        <v>149</v>
      </c>
      <c r="D221" s="48">
        <v>227</v>
      </c>
      <c r="E221" s="48">
        <v>817</v>
      </c>
      <c r="F221" s="49">
        <v>3941</v>
      </c>
      <c r="G221" s="49">
        <v>5562</v>
      </c>
      <c r="H221" s="48">
        <v>50.2</v>
      </c>
      <c r="I221" s="48">
        <v>37.700000000000003</v>
      </c>
      <c r="J221" s="48">
        <v>40.799999999999997</v>
      </c>
      <c r="K221" s="37"/>
      <c r="L221" s="37"/>
      <c r="M221" s="37"/>
      <c r="N221" s="37"/>
      <c r="O221" s="37"/>
    </row>
    <row r="222" spans="1:15" ht="14.5">
      <c r="A222" s="53" t="s">
        <v>684</v>
      </c>
      <c r="B222" s="48">
        <v>24</v>
      </c>
      <c r="C222" s="48">
        <v>133</v>
      </c>
      <c r="D222" s="48">
        <v>158</v>
      </c>
      <c r="E222" s="48">
        <v>558</v>
      </c>
      <c r="F222" s="49">
        <v>3544</v>
      </c>
      <c r="G222" s="49">
        <v>4008</v>
      </c>
      <c r="H222" s="48">
        <v>43.6</v>
      </c>
      <c r="I222" s="48">
        <v>37.5</v>
      </c>
      <c r="J222" s="48">
        <v>39.4</v>
      </c>
      <c r="K222" s="37"/>
      <c r="L222" s="37"/>
      <c r="M222" s="37"/>
      <c r="N222" s="37"/>
      <c r="O222" s="37"/>
    </row>
    <row r="223" spans="1:15" ht="14.5">
      <c r="A223" s="51" t="s">
        <v>685</v>
      </c>
      <c r="B223" s="52"/>
      <c r="C223" s="52"/>
      <c r="D223" s="52"/>
      <c r="E223" s="52"/>
      <c r="F223" s="52"/>
      <c r="G223" s="52"/>
      <c r="H223" s="52"/>
      <c r="I223" s="52"/>
      <c r="J223" s="52"/>
      <c r="K223" s="37"/>
      <c r="L223" s="37"/>
      <c r="M223" s="37"/>
      <c r="N223" s="37"/>
      <c r="O223" s="37"/>
    </row>
    <row r="224" spans="1:15" ht="14.5">
      <c r="A224" s="53" t="s">
        <v>686</v>
      </c>
      <c r="B224" s="48">
        <v>52</v>
      </c>
      <c r="C224" s="48">
        <v>225</v>
      </c>
      <c r="D224" s="48">
        <v>402</v>
      </c>
      <c r="E224" s="49">
        <v>1290</v>
      </c>
      <c r="F224" s="49">
        <v>5852</v>
      </c>
      <c r="G224" s="49">
        <v>10332</v>
      </c>
      <c r="H224" s="48">
        <v>40.1</v>
      </c>
      <c r="I224" s="48">
        <v>38.4</v>
      </c>
      <c r="J224" s="48">
        <v>38.9</v>
      </c>
      <c r="K224" s="37"/>
      <c r="L224" s="37"/>
      <c r="M224" s="37"/>
      <c r="N224" s="37"/>
      <c r="O224" s="37"/>
    </row>
    <row r="225" spans="1:15" ht="14.5">
      <c r="A225" s="53" t="s">
        <v>687</v>
      </c>
      <c r="B225" s="48" t="s">
        <v>504</v>
      </c>
      <c r="C225" s="48">
        <v>58</v>
      </c>
      <c r="D225" s="48">
        <v>84</v>
      </c>
      <c r="E225" s="48">
        <v>242</v>
      </c>
      <c r="F225" s="49">
        <v>1992</v>
      </c>
      <c r="G225" s="49">
        <v>1763</v>
      </c>
      <c r="H225" s="48">
        <v>39.6</v>
      </c>
      <c r="I225" s="48">
        <v>29.3</v>
      </c>
      <c r="J225" s="48">
        <v>47.7</v>
      </c>
      <c r="K225" s="37"/>
      <c r="L225" s="37"/>
      <c r="M225" s="37"/>
      <c r="N225" s="37"/>
      <c r="O225" s="37"/>
    </row>
    <row r="226" spans="1:15" ht="14.5">
      <c r="A226" s="53" t="s">
        <v>688</v>
      </c>
      <c r="B226" s="48">
        <v>13</v>
      </c>
      <c r="C226" s="48">
        <v>46</v>
      </c>
      <c r="D226" s="48">
        <v>89</v>
      </c>
      <c r="E226" s="48">
        <v>305</v>
      </c>
      <c r="F226" s="49">
        <v>1394</v>
      </c>
      <c r="G226" s="49">
        <v>2216</v>
      </c>
      <c r="H226" s="48">
        <v>43.1</v>
      </c>
      <c r="I226" s="48">
        <v>32.6</v>
      </c>
      <c r="J226" s="48">
        <v>40</v>
      </c>
      <c r="K226" s="37"/>
      <c r="L226" s="37"/>
      <c r="M226" s="37"/>
      <c r="N226" s="37"/>
      <c r="O226" s="37"/>
    </row>
    <row r="227" spans="1:15" ht="14.5">
      <c r="A227" s="51" t="s">
        <v>689</v>
      </c>
      <c r="B227" s="52"/>
      <c r="C227" s="52"/>
      <c r="D227" s="52"/>
      <c r="E227" s="52"/>
      <c r="F227" s="52"/>
      <c r="G227" s="52"/>
      <c r="H227" s="52"/>
      <c r="I227" s="52"/>
      <c r="J227" s="52"/>
      <c r="K227" s="37"/>
      <c r="L227" s="37"/>
      <c r="M227" s="37"/>
      <c r="N227" s="37"/>
      <c r="O227" s="37"/>
    </row>
    <row r="228" spans="1:15" ht="14.5">
      <c r="A228" s="53" t="s">
        <v>690</v>
      </c>
      <c r="B228" s="48">
        <v>39</v>
      </c>
      <c r="C228" s="48">
        <v>134</v>
      </c>
      <c r="D228" s="48">
        <v>181</v>
      </c>
      <c r="E228" s="48">
        <v>877</v>
      </c>
      <c r="F228" s="49">
        <v>3594</v>
      </c>
      <c r="G228" s="49">
        <v>4203</v>
      </c>
      <c r="H228" s="48">
        <v>44</v>
      </c>
      <c r="I228" s="48">
        <v>37.4</v>
      </c>
      <c r="J228" s="48">
        <v>43.1</v>
      </c>
      <c r="K228" s="37"/>
      <c r="L228" s="37"/>
      <c r="M228" s="37"/>
      <c r="N228" s="37"/>
      <c r="O228" s="37"/>
    </row>
    <row r="229" spans="1:15" ht="14.5">
      <c r="A229" s="53" t="s">
        <v>691</v>
      </c>
      <c r="B229" s="48">
        <v>6</v>
      </c>
      <c r="C229" s="48">
        <v>22</v>
      </c>
      <c r="D229" s="48">
        <v>14</v>
      </c>
      <c r="E229" s="48">
        <v>204</v>
      </c>
      <c r="F229" s="48">
        <v>896</v>
      </c>
      <c r="G229" s="48">
        <v>393</v>
      </c>
      <c r="H229" s="48">
        <v>29.9</v>
      </c>
      <c r="I229" s="48">
        <v>24.8</v>
      </c>
      <c r="J229" s="48">
        <v>35.4</v>
      </c>
      <c r="K229" s="37"/>
      <c r="L229" s="37"/>
      <c r="M229" s="37"/>
      <c r="N229" s="37"/>
      <c r="O229" s="37"/>
    </row>
    <row r="230" spans="1:15" ht="14.5">
      <c r="A230" s="53" t="s">
        <v>692</v>
      </c>
      <c r="B230" s="48" t="s">
        <v>504</v>
      </c>
      <c r="C230" s="48">
        <v>15</v>
      </c>
      <c r="D230" s="48" t="s">
        <v>504</v>
      </c>
      <c r="E230" s="48" t="s">
        <v>504</v>
      </c>
      <c r="F230" s="48">
        <v>306</v>
      </c>
      <c r="G230" s="48" t="s">
        <v>504</v>
      </c>
      <c r="H230" s="48" t="s">
        <v>504</v>
      </c>
      <c r="I230" s="48">
        <v>48</v>
      </c>
      <c r="J230" s="48" t="s">
        <v>504</v>
      </c>
      <c r="K230" s="37"/>
      <c r="L230" s="37"/>
      <c r="M230" s="37"/>
      <c r="N230" s="37"/>
      <c r="O230" s="37"/>
    </row>
    <row r="231" spans="1:15" ht="14.5">
      <c r="A231" s="51" t="s">
        <v>720</v>
      </c>
      <c r="B231" s="52"/>
      <c r="C231" s="52"/>
      <c r="D231" s="52"/>
      <c r="E231" s="52"/>
      <c r="F231" s="52"/>
      <c r="G231" s="52"/>
      <c r="H231" s="52"/>
      <c r="I231" s="52"/>
      <c r="J231" s="52"/>
      <c r="K231" s="37"/>
      <c r="L231" s="37"/>
      <c r="M231" s="37"/>
      <c r="N231" s="37"/>
      <c r="O231" s="37"/>
    </row>
    <row r="232" spans="1:15" ht="14.5">
      <c r="A232" s="53" t="s">
        <v>721</v>
      </c>
      <c r="B232" s="48">
        <v>11</v>
      </c>
      <c r="C232" s="48">
        <v>53</v>
      </c>
      <c r="D232" s="48">
        <v>85</v>
      </c>
      <c r="E232" s="48">
        <v>222</v>
      </c>
      <c r="F232" s="49">
        <v>1171</v>
      </c>
      <c r="G232" s="49">
        <v>1862</v>
      </c>
      <c r="H232" s="48">
        <v>50.7</v>
      </c>
      <c r="I232" s="48">
        <v>45.1</v>
      </c>
      <c r="J232" s="48">
        <v>45.4</v>
      </c>
      <c r="K232" s="37"/>
      <c r="L232" s="37"/>
      <c r="M232" s="37"/>
      <c r="N232" s="37"/>
      <c r="O232" s="37"/>
    </row>
    <row r="233" spans="1:15" ht="14.5">
      <c r="A233" s="53" t="s">
        <v>722</v>
      </c>
      <c r="B233" s="48" t="s">
        <v>504</v>
      </c>
      <c r="C233" s="48">
        <v>57</v>
      </c>
      <c r="D233" s="48">
        <v>91</v>
      </c>
      <c r="E233" s="48" t="s">
        <v>504</v>
      </c>
      <c r="F233" s="49">
        <v>1192</v>
      </c>
      <c r="G233" s="49">
        <v>1880</v>
      </c>
      <c r="H233" s="48" t="s">
        <v>504</v>
      </c>
      <c r="I233" s="48">
        <v>48.2</v>
      </c>
      <c r="J233" s="48">
        <v>48.2</v>
      </c>
      <c r="K233" s="37"/>
      <c r="L233" s="37"/>
      <c r="M233" s="37"/>
      <c r="N233" s="37"/>
      <c r="O233" s="37"/>
    </row>
    <row r="234" spans="1:15" ht="14.5">
      <c r="A234" s="53" t="s">
        <v>723</v>
      </c>
      <c r="B234" s="48">
        <v>17</v>
      </c>
      <c r="C234" s="48">
        <v>84</v>
      </c>
      <c r="D234" s="48">
        <v>116</v>
      </c>
      <c r="E234" s="48">
        <v>424</v>
      </c>
      <c r="F234" s="49">
        <v>2200</v>
      </c>
      <c r="G234" s="49">
        <v>2832</v>
      </c>
      <c r="H234" s="48">
        <v>39.6</v>
      </c>
      <c r="I234" s="48">
        <v>38</v>
      </c>
      <c r="J234" s="48">
        <v>40.799999999999997</v>
      </c>
      <c r="K234" s="37"/>
      <c r="L234" s="37"/>
      <c r="M234" s="37"/>
      <c r="N234" s="37"/>
      <c r="O234" s="37"/>
    </row>
    <row r="235" spans="1:15" ht="14.5">
      <c r="A235" s="53" t="s">
        <v>724</v>
      </c>
      <c r="B235" s="48">
        <v>25</v>
      </c>
      <c r="C235" s="48">
        <v>113</v>
      </c>
      <c r="D235" s="48">
        <v>154</v>
      </c>
      <c r="E235" s="48">
        <v>437</v>
      </c>
      <c r="F235" s="49">
        <v>2469</v>
      </c>
      <c r="G235" s="49">
        <v>3215</v>
      </c>
      <c r="H235" s="48">
        <v>58.1</v>
      </c>
      <c r="I235" s="48">
        <v>45.9</v>
      </c>
      <c r="J235" s="48">
        <v>47.8</v>
      </c>
      <c r="K235" s="37"/>
      <c r="L235" s="37"/>
      <c r="M235" s="37"/>
      <c r="N235" s="37"/>
      <c r="O235" s="37"/>
    </row>
    <row r="236" spans="1:15" ht="14.5">
      <c r="A236" s="53" t="s">
        <v>725</v>
      </c>
      <c r="B236" s="48">
        <v>19</v>
      </c>
      <c r="C236" s="48">
        <v>94</v>
      </c>
      <c r="D236" s="48">
        <v>153</v>
      </c>
      <c r="E236" s="48">
        <v>531</v>
      </c>
      <c r="F236" s="49">
        <v>2428</v>
      </c>
      <c r="G236" s="49">
        <v>3888</v>
      </c>
      <c r="H236" s="48">
        <v>35.200000000000003</v>
      </c>
      <c r="I236" s="48">
        <v>38.9</v>
      </c>
      <c r="J236" s="48">
        <v>39.5</v>
      </c>
      <c r="K236" s="37"/>
      <c r="L236" s="37"/>
      <c r="M236" s="37"/>
      <c r="N236" s="37"/>
      <c r="O236" s="37"/>
    </row>
    <row r="237" spans="1:15" ht="14.5">
      <c r="A237" s="51" t="s">
        <v>788</v>
      </c>
      <c r="B237" s="52"/>
      <c r="C237" s="52"/>
      <c r="D237" s="52"/>
      <c r="E237" s="52"/>
      <c r="F237" s="52"/>
      <c r="G237" s="52"/>
      <c r="H237" s="52"/>
      <c r="I237" s="52"/>
      <c r="J237" s="52"/>
      <c r="K237" s="37"/>
      <c r="L237" s="37"/>
      <c r="M237" s="37"/>
      <c r="N237" s="37"/>
      <c r="O237" s="37"/>
    </row>
    <row r="238" spans="1:15" ht="14.5">
      <c r="A238" s="53" t="s">
        <v>789</v>
      </c>
      <c r="B238" s="48" t="s">
        <v>504</v>
      </c>
      <c r="C238" s="48">
        <v>3</v>
      </c>
      <c r="D238" s="48">
        <v>10</v>
      </c>
      <c r="E238" s="48" t="s">
        <v>504</v>
      </c>
      <c r="F238" s="48">
        <v>292</v>
      </c>
      <c r="G238" s="48">
        <v>640</v>
      </c>
      <c r="H238" s="48" t="s">
        <v>504</v>
      </c>
      <c r="I238" s="48">
        <v>11.1</v>
      </c>
      <c r="J238" s="48">
        <v>15.1</v>
      </c>
      <c r="K238" s="37"/>
      <c r="L238" s="37"/>
      <c r="M238" s="37"/>
      <c r="N238" s="37"/>
      <c r="O238" s="37"/>
    </row>
    <row r="239" spans="1:15" ht="14.5">
      <c r="A239" s="53" t="s">
        <v>496</v>
      </c>
      <c r="B239" s="48" t="s">
        <v>504</v>
      </c>
      <c r="C239" s="48">
        <v>36</v>
      </c>
      <c r="D239" s="48">
        <v>86</v>
      </c>
      <c r="E239" s="48" t="s">
        <v>504</v>
      </c>
      <c r="F239" s="49">
        <v>1329</v>
      </c>
      <c r="G239" s="49">
        <v>3058</v>
      </c>
      <c r="H239" s="48" t="s">
        <v>504</v>
      </c>
      <c r="I239" s="48">
        <v>27.1</v>
      </c>
      <c r="J239" s="48">
        <v>28.1</v>
      </c>
      <c r="K239" s="37"/>
      <c r="L239" s="37"/>
      <c r="M239" s="37"/>
      <c r="N239" s="37"/>
      <c r="O239" s="37"/>
    </row>
    <row r="240" spans="1:15" ht="14.5">
      <c r="A240" s="53" t="s">
        <v>497</v>
      </c>
      <c r="B240" s="48" t="s">
        <v>504</v>
      </c>
      <c r="C240" s="48">
        <v>36</v>
      </c>
      <c r="D240" s="48">
        <v>77</v>
      </c>
      <c r="E240" s="48" t="s">
        <v>504</v>
      </c>
      <c r="F240" s="49">
        <v>1236</v>
      </c>
      <c r="G240" s="49">
        <v>2118</v>
      </c>
      <c r="H240" s="48" t="s">
        <v>504</v>
      </c>
      <c r="I240" s="48">
        <v>29</v>
      </c>
      <c r="J240" s="48">
        <v>36.200000000000003</v>
      </c>
      <c r="K240" s="37"/>
      <c r="L240" s="37"/>
      <c r="M240" s="37"/>
      <c r="N240" s="37"/>
      <c r="O240" s="37"/>
    </row>
    <row r="241" spans="1:15" ht="14.5">
      <c r="A241" s="53" t="s">
        <v>498</v>
      </c>
      <c r="B241" s="48">
        <v>17</v>
      </c>
      <c r="C241" s="48">
        <v>48</v>
      </c>
      <c r="D241" s="48">
        <v>112</v>
      </c>
      <c r="E241" s="48">
        <v>434</v>
      </c>
      <c r="F241" s="49">
        <v>1630</v>
      </c>
      <c r="G241" s="49">
        <v>2800</v>
      </c>
      <c r="H241" s="48">
        <v>38.5</v>
      </c>
      <c r="I241" s="48">
        <v>29.2</v>
      </c>
      <c r="J241" s="48">
        <v>40.1</v>
      </c>
      <c r="K241" s="37"/>
      <c r="L241" s="37"/>
      <c r="M241" s="37"/>
      <c r="N241" s="37"/>
      <c r="O241" s="37"/>
    </row>
    <row r="242" spans="1:15" ht="14.5">
      <c r="A242" s="53" t="s">
        <v>499</v>
      </c>
      <c r="B242" s="48">
        <v>15</v>
      </c>
      <c r="C242" s="48">
        <v>54</v>
      </c>
      <c r="D242" s="48">
        <v>108</v>
      </c>
      <c r="E242" s="48">
        <v>339</v>
      </c>
      <c r="F242" s="49">
        <v>1884</v>
      </c>
      <c r="G242" s="49">
        <v>2045</v>
      </c>
      <c r="H242" s="48">
        <v>45.1</v>
      </c>
      <c r="I242" s="48">
        <v>28.5</v>
      </c>
      <c r="J242" s="48">
        <v>52.6</v>
      </c>
      <c r="K242" s="37"/>
      <c r="L242" s="37"/>
      <c r="M242" s="37"/>
      <c r="N242" s="37"/>
      <c r="O242" s="37"/>
    </row>
    <row r="243" spans="1:15" ht="14.5">
      <c r="A243" s="53" t="s">
        <v>500</v>
      </c>
      <c r="B243" s="48">
        <v>10</v>
      </c>
      <c r="C243" s="48">
        <v>68</v>
      </c>
      <c r="D243" s="48">
        <v>60</v>
      </c>
      <c r="E243" s="48">
        <v>205</v>
      </c>
      <c r="F243" s="49">
        <v>1436</v>
      </c>
      <c r="G243" s="49">
        <v>1400</v>
      </c>
      <c r="H243" s="48">
        <v>49.7</v>
      </c>
      <c r="I243" s="48">
        <v>47.7</v>
      </c>
      <c r="J243" s="48">
        <v>43.2</v>
      </c>
      <c r="K243" s="37"/>
      <c r="L243" s="37"/>
      <c r="M243" s="37"/>
      <c r="N243" s="37"/>
      <c r="O243" s="37"/>
    </row>
    <row r="244" spans="1:15" ht="14.5">
      <c r="A244" s="53" t="s">
        <v>790</v>
      </c>
      <c r="B244" s="48">
        <v>17</v>
      </c>
      <c r="C244" s="48">
        <v>89</v>
      </c>
      <c r="D244" s="48">
        <v>128</v>
      </c>
      <c r="E244" s="48">
        <v>282</v>
      </c>
      <c r="F244" s="49">
        <v>1662</v>
      </c>
      <c r="G244" s="49">
        <v>2431</v>
      </c>
      <c r="H244" s="48">
        <v>61.2</v>
      </c>
      <c r="I244" s="48">
        <v>53.4</v>
      </c>
      <c r="J244" s="48">
        <v>52.5</v>
      </c>
      <c r="K244" s="37"/>
      <c r="L244" s="37"/>
      <c r="M244" s="37"/>
      <c r="N244" s="37"/>
      <c r="O244" s="37"/>
    </row>
    <row r="245" spans="1:15" ht="14.5">
      <c r="A245" s="64"/>
      <c r="B245" s="37"/>
      <c r="C245" s="37"/>
      <c r="D245" s="37"/>
      <c r="E245" s="37"/>
      <c r="F245" s="37"/>
      <c r="G245" s="65"/>
      <c r="H245" s="65"/>
      <c r="I245" s="65"/>
      <c r="J245" s="65"/>
      <c r="K245" s="37"/>
      <c r="L245" s="37"/>
      <c r="M245" s="37"/>
      <c r="N245" s="37"/>
      <c r="O245" s="37"/>
    </row>
    <row r="246" spans="1:15" ht="14.5">
      <c r="A246" s="110" t="s">
        <v>791</v>
      </c>
      <c r="B246" s="111"/>
      <c r="C246" s="111"/>
      <c r="D246" s="111"/>
      <c r="E246" s="111"/>
      <c r="F246" s="111"/>
      <c r="G246" s="111"/>
      <c r="H246" s="111"/>
      <c r="I246" s="111"/>
      <c r="J246" s="111"/>
      <c r="K246" s="59"/>
      <c r="L246" s="59"/>
      <c r="M246" s="59"/>
      <c r="N246" s="37"/>
      <c r="O246" s="37"/>
    </row>
    <row r="247" spans="1:15" ht="14.5">
      <c r="A247" s="37"/>
      <c r="B247" s="37"/>
      <c r="C247" s="37"/>
      <c r="D247" s="37"/>
      <c r="E247" s="37"/>
      <c r="F247" s="37"/>
      <c r="G247" s="37"/>
      <c r="H247" s="37"/>
      <c r="I247" s="37"/>
      <c r="J247" s="37"/>
      <c r="K247" s="37"/>
      <c r="L247" s="37"/>
      <c r="M247" s="37"/>
      <c r="N247" s="37"/>
      <c r="O247" s="37"/>
    </row>
    <row r="248" spans="1:15" ht="14.5">
      <c r="A248" s="37"/>
      <c r="B248" s="37"/>
      <c r="C248" s="37"/>
      <c r="D248" s="37"/>
      <c r="E248" s="37"/>
      <c r="F248" s="37"/>
      <c r="G248" s="37"/>
      <c r="H248" s="37"/>
      <c r="I248" s="37"/>
      <c r="J248" s="37"/>
      <c r="K248" s="37"/>
      <c r="L248" s="37"/>
      <c r="M248" s="37"/>
      <c r="N248" s="37"/>
      <c r="O248" s="37"/>
    </row>
  </sheetData>
  <sheetProtection sheet="1" objects="1" scenarios="1"/>
  <mergeCells count="5">
    <mergeCell ref="A2:J2"/>
    <mergeCell ref="B3:D3"/>
    <mergeCell ref="E3:G3"/>
    <mergeCell ref="H3:J3"/>
    <mergeCell ref="A246:J24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48"/>
  <sheetViews>
    <sheetView workbookViewId="0"/>
  </sheetViews>
  <sheetFormatPr defaultColWidth="12.6328125" defaultRowHeight="15.75" customHeight="1"/>
  <sheetData>
    <row r="1" spans="1:13" ht="15.75" customHeight="1">
      <c r="A1" s="36" t="s">
        <v>483</v>
      </c>
      <c r="B1" s="37"/>
      <c r="C1" s="37"/>
      <c r="D1" s="37"/>
      <c r="E1" s="37"/>
      <c r="F1" s="37"/>
      <c r="G1" s="37"/>
      <c r="H1" s="37"/>
      <c r="I1" s="37"/>
      <c r="J1" s="37"/>
      <c r="K1" s="37"/>
      <c r="L1" s="37"/>
      <c r="M1" s="37"/>
    </row>
    <row r="2" spans="1:13" ht="15.75" customHeight="1">
      <c r="A2" s="116" t="s">
        <v>792</v>
      </c>
      <c r="B2" s="106"/>
      <c r="C2" s="106"/>
      <c r="D2" s="106"/>
      <c r="E2" s="106"/>
      <c r="F2" s="106"/>
      <c r="G2" s="106"/>
      <c r="H2" s="106"/>
      <c r="I2" s="106"/>
      <c r="J2" s="106"/>
      <c r="K2" s="42"/>
      <c r="L2" s="42"/>
      <c r="M2" s="42"/>
    </row>
    <row r="3" spans="1:13" ht="15.75" customHeight="1">
      <c r="A3" s="42"/>
      <c r="B3" s="121" t="s">
        <v>782</v>
      </c>
      <c r="C3" s="118"/>
      <c r="D3" s="119"/>
      <c r="E3" s="121" t="s">
        <v>783</v>
      </c>
      <c r="F3" s="118"/>
      <c r="G3" s="119"/>
      <c r="H3" s="120" t="s">
        <v>784</v>
      </c>
      <c r="I3" s="118"/>
      <c r="J3" s="118"/>
      <c r="K3" s="37"/>
      <c r="L3" s="37"/>
      <c r="M3" s="37"/>
    </row>
    <row r="4" spans="1:13" ht="15.75" customHeight="1">
      <c r="A4" s="45"/>
      <c r="B4" s="46" t="s">
        <v>748</v>
      </c>
      <c r="C4" s="46" t="s">
        <v>749</v>
      </c>
      <c r="D4" s="46" t="s">
        <v>750</v>
      </c>
      <c r="E4" s="46" t="s">
        <v>748</v>
      </c>
      <c r="F4" s="46" t="s">
        <v>749</v>
      </c>
      <c r="G4" s="46" t="s">
        <v>750</v>
      </c>
      <c r="H4" s="46" t="s">
        <v>748</v>
      </c>
      <c r="I4" s="46" t="s">
        <v>749</v>
      </c>
      <c r="J4" s="46" t="s">
        <v>750</v>
      </c>
      <c r="K4" s="37"/>
      <c r="L4" s="37"/>
      <c r="M4" s="37"/>
    </row>
    <row r="5" spans="1:13" ht="15.75" customHeight="1">
      <c r="A5" s="47" t="s">
        <v>494</v>
      </c>
      <c r="B5" s="48">
        <v>206</v>
      </c>
      <c r="C5" s="48">
        <v>285</v>
      </c>
      <c r="D5" s="48">
        <v>122</v>
      </c>
      <c r="E5" s="49">
        <v>5919</v>
      </c>
      <c r="F5" s="49">
        <v>10285</v>
      </c>
      <c r="G5" s="49">
        <v>4122</v>
      </c>
      <c r="H5" s="48">
        <v>34.799999999999997</v>
      </c>
      <c r="I5" s="48">
        <v>27.7</v>
      </c>
      <c r="J5" s="48">
        <v>29.5</v>
      </c>
      <c r="K5" s="37"/>
      <c r="L5" s="37"/>
      <c r="M5" s="37"/>
    </row>
    <row r="6" spans="1:13" ht="15.75" customHeight="1">
      <c r="A6" s="51" t="s">
        <v>495</v>
      </c>
      <c r="B6" s="52"/>
      <c r="C6" s="52"/>
      <c r="D6" s="52"/>
      <c r="E6" s="52"/>
      <c r="F6" s="52"/>
      <c r="G6" s="52"/>
      <c r="H6" s="52"/>
      <c r="I6" s="52"/>
      <c r="J6" s="52"/>
      <c r="K6" s="37"/>
      <c r="L6" s="37"/>
      <c r="M6" s="37"/>
    </row>
    <row r="7" spans="1:13" ht="15.75" customHeight="1">
      <c r="A7" s="53" t="s">
        <v>496</v>
      </c>
      <c r="B7" s="48">
        <v>12</v>
      </c>
      <c r="C7" s="48">
        <v>26</v>
      </c>
      <c r="D7" s="48">
        <v>10</v>
      </c>
      <c r="E7" s="48">
        <v>262</v>
      </c>
      <c r="F7" s="48">
        <v>437</v>
      </c>
      <c r="G7" s="48">
        <v>191</v>
      </c>
      <c r="H7" s="48">
        <v>46.8</v>
      </c>
      <c r="I7" s="48">
        <v>60.3</v>
      </c>
      <c r="J7" s="48">
        <v>50.3</v>
      </c>
      <c r="K7" s="37"/>
      <c r="L7" s="37"/>
      <c r="M7" s="37"/>
    </row>
    <row r="8" spans="1:13" ht="15.75" customHeight="1">
      <c r="A8" s="53" t="s">
        <v>497</v>
      </c>
      <c r="B8" s="48">
        <v>17</v>
      </c>
      <c r="C8" s="48">
        <v>16</v>
      </c>
      <c r="D8" s="48">
        <v>19</v>
      </c>
      <c r="E8" s="48">
        <v>588</v>
      </c>
      <c r="F8" s="48">
        <v>406</v>
      </c>
      <c r="G8" s="48">
        <v>473</v>
      </c>
      <c r="H8" s="48">
        <v>28.4</v>
      </c>
      <c r="I8" s="48">
        <v>38.9</v>
      </c>
      <c r="J8" s="48">
        <v>39.5</v>
      </c>
      <c r="K8" s="37"/>
      <c r="L8" s="37"/>
      <c r="M8" s="37"/>
    </row>
    <row r="9" spans="1:13" ht="15.75" customHeight="1">
      <c r="A9" s="53" t="s">
        <v>498</v>
      </c>
      <c r="B9" s="48">
        <v>40</v>
      </c>
      <c r="C9" s="48">
        <v>31</v>
      </c>
      <c r="D9" s="48">
        <v>16</v>
      </c>
      <c r="E9" s="48">
        <v>890</v>
      </c>
      <c r="F9" s="49">
        <v>1124</v>
      </c>
      <c r="G9" s="48">
        <v>672</v>
      </c>
      <c r="H9" s="48">
        <v>45</v>
      </c>
      <c r="I9" s="48">
        <v>27.9</v>
      </c>
      <c r="J9" s="48">
        <v>23.8</v>
      </c>
      <c r="K9" s="37"/>
      <c r="L9" s="37"/>
      <c r="M9" s="37"/>
    </row>
    <row r="10" spans="1:13" ht="15.75" customHeight="1">
      <c r="A10" s="53" t="s">
        <v>499</v>
      </c>
      <c r="B10" s="48">
        <v>39</v>
      </c>
      <c r="C10" s="48">
        <v>36</v>
      </c>
      <c r="D10" s="48" t="s">
        <v>504</v>
      </c>
      <c r="E10" s="49">
        <v>1092</v>
      </c>
      <c r="F10" s="49">
        <v>1422</v>
      </c>
      <c r="G10" s="48" t="s">
        <v>504</v>
      </c>
      <c r="H10" s="48">
        <v>35.6</v>
      </c>
      <c r="I10" s="48">
        <v>25.6</v>
      </c>
      <c r="J10" s="48" t="s">
        <v>504</v>
      </c>
      <c r="K10" s="37"/>
      <c r="L10" s="37"/>
      <c r="M10" s="37"/>
    </row>
    <row r="11" spans="1:13" ht="15.75" customHeight="1">
      <c r="A11" s="53" t="s">
        <v>500</v>
      </c>
      <c r="B11" s="48">
        <v>39</v>
      </c>
      <c r="C11" s="48">
        <v>50</v>
      </c>
      <c r="D11" s="48">
        <v>31</v>
      </c>
      <c r="E11" s="49">
        <v>1037</v>
      </c>
      <c r="F11" s="49">
        <v>2072</v>
      </c>
      <c r="G11" s="48">
        <v>803</v>
      </c>
      <c r="H11" s="48">
        <v>37.299999999999997</v>
      </c>
      <c r="I11" s="48">
        <v>24</v>
      </c>
      <c r="J11" s="48">
        <v>39.1</v>
      </c>
      <c r="K11" s="37"/>
      <c r="L11" s="37"/>
      <c r="M11" s="37"/>
    </row>
    <row r="12" spans="1:13" ht="15.75" customHeight="1">
      <c r="A12" s="53" t="s">
        <v>501</v>
      </c>
      <c r="B12" s="48">
        <v>27</v>
      </c>
      <c r="C12" s="48">
        <v>48</v>
      </c>
      <c r="D12" s="48">
        <v>20</v>
      </c>
      <c r="E12" s="48">
        <v>889</v>
      </c>
      <c r="F12" s="49">
        <v>1852</v>
      </c>
      <c r="G12" s="48">
        <v>926</v>
      </c>
      <c r="H12" s="48">
        <v>30.5</v>
      </c>
      <c r="I12" s="48">
        <v>26</v>
      </c>
      <c r="J12" s="48">
        <v>21.5</v>
      </c>
      <c r="K12" s="37"/>
      <c r="L12" s="37"/>
      <c r="M12" s="37"/>
    </row>
    <row r="13" spans="1:13" ht="15.75" customHeight="1">
      <c r="A13" s="53" t="s">
        <v>502</v>
      </c>
      <c r="B13" s="48">
        <v>17</v>
      </c>
      <c r="C13" s="48">
        <v>54</v>
      </c>
      <c r="D13" s="48">
        <v>11</v>
      </c>
      <c r="E13" s="48">
        <v>567</v>
      </c>
      <c r="F13" s="49">
        <v>1783</v>
      </c>
      <c r="G13" s="48">
        <v>384</v>
      </c>
      <c r="H13" s="48">
        <v>30.6</v>
      </c>
      <c r="I13" s="48">
        <v>30.1</v>
      </c>
      <c r="J13" s="48">
        <v>28.2</v>
      </c>
      <c r="K13" s="37"/>
      <c r="L13" s="37"/>
      <c r="M13" s="37"/>
    </row>
    <row r="14" spans="1:13" ht="15.75" customHeight="1">
      <c r="A14" s="53" t="s">
        <v>503</v>
      </c>
      <c r="B14" s="48">
        <v>15</v>
      </c>
      <c r="C14" s="48">
        <v>23</v>
      </c>
      <c r="D14" s="48" t="s">
        <v>504</v>
      </c>
      <c r="E14" s="48">
        <v>595</v>
      </c>
      <c r="F14" s="49">
        <v>1189</v>
      </c>
      <c r="G14" s="48" t="s">
        <v>504</v>
      </c>
      <c r="H14" s="48">
        <v>24.8</v>
      </c>
      <c r="I14" s="48">
        <v>19.399999999999999</v>
      </c>
      <c r="J14" s="48" t="s">
        <v>504</v>
      </c>
      <c r="K14" s="37"/>
      <c r="L14" s="37"/>
      <c r="M14" s="37"/>
    </row>
    <row r="15" spans="1:13" ht="15.75" customHeight="1">
      <c r="A15" s="51" t="s">
        <v>505</v>
      </c>
      <c r="B15" s="52"/>
      <c r="C15" s="52"/>
      <c r="D15" s="52"/>
      <c r="E15" s="52"/>
      <c r="F15" s="52"/>
      <c r="G15" s="52"/>
      <c r="H15" s="52"/>
      <c r="I15" s="52"/>
      <c r="J15" s="52"/>
      <c r="K15" s="37"/>
      <c r="L15" s="37"/>
      <c r="M15" s="37"/>
    </row>
    <row r="16" spans="1:13" ht="15.75" customHeight="1">
      <c r="A16" s="53" t="s">
        <v>506</v>
      </c>
      <c r="B16" s="48">
        <v>38</v>
      </c>
      <c r="C16" s="48">
        <v>37</v>
      </c>
      <c r="D16" s="48">
        <v>15</v>
      </c>
      <c r="E16" s="49">
        <v>1121</v>
      </c>
      <c r="F16" s="49">
        <v>1546</v>
      </c>
      <c r="G16" s="48">
        <v>698</v>
      </c>
      <c r="H16" s="48">
        <v>33.799999999999997</v>
      </c>
      <c r="I16" s="48">
        <v>23.6</v>
      </c>
      <c r="J16" s="48">
        <v>21.1</v>
      </c>
      <c r="K16" s="37"/>
      <c r="L16" s="37"/>
      <c r="M16" s="37"/>
    </row>
    <row r="17" spans="1:13" ht="15.75" customHeight="1">
      <c r="A17" s="53" t="s">
        <v>507</v>
      </c>
      <c r="B17" s="48" t="s">
        <v>504</v>
      </c>
      <c r="C17" s="48" t="s">
        <v>504</v>
      </c>
      <c r="D17" s="48" t="s">
        <v>504</v>
      </c>
      <c r="E17" s="48" t="s">
        <v>504</v>
      </c>
      <c r="F17" s="48" t="s">
        <v>504</v>
      </c>
      <c r="G17" s="48" t="s">
        <v>504</v>
      </c>
      <c r="H17" s="48" t="s">
        <v>504</v>
      </c>
      <c r="I17" s="48" t="s">
        <v>504</v>
      </c>
      <c r="J17" s="48" t="s">
        <v>504</v>
      </c>
      <c r="K17" s="37"/>
      <c r="L17" s="37"/>
      <c r="M17" s="37"/>
    </row>
    <row r="18" spans="1:13" ht="15.75" customHeight="1">
      <c r="A18" s="53" t="s">
        <v>508</v>
      </c>
      <c r="B18" s="48" t="s">
        <v>504</v>
      </c>
      <c r="C18" s="48">
        <v>22</v>
      </c>
      <c r="D18" s="48" t="s">
        <v>504</v>
      </c>
      <c r="E18" s="48" t="s">
        <v>504</v>
      </c>
      <c r="F18" s="48">
        <v>139</v>
      </c>
      <c r="G18" s="48" t="s">
        <v>504</v>
      </c>
      <c r="H18" s="48" t="s">
        <v>504</v>
      </c>
      <c r="I18" s="48">
        <v>159.9</v>
      </c>
      <c r="J18" s="48" t="s">
        <v>504</v>
      </c>
      <c r="K18" s="37"/>
      <c r="L18" s="37"/>
      <c r="M18" s="37"/>
    </row>
    <row r="19" spans="1:13" ht="15.75" customHeight="1">
      <c r="A19" s="53" t="s">
        <v>509</v>
      </c>
      <c r="B19" s="48">
        <v>13</v>
      </c>
      <c r="C19" s="48">
        <v>34</v>
      </c>
      <c r="D19" s="48">
        <v>7</v>
      </c>
      <c r="E19" s="48">
        <v>204</v>
      </c>
      <c r="F19" s="48">
        <v>436</v>
      </c>
      <c r="G19" s="48">
        <v>178</v>
      </c>
      <c r="H19" s="48">
        <v>65.900000000000006</v>
      </c>
      <c r="I19" s="48">
        <v>78.3</v>
      </c>
      <c r="J19" s="48">
        <v>41.3</v>
      </c>
      <c r="K19" s="37"/>
      <c r="L19" s="37"/>
      <c r="M19" s="37"/>
    </row>
    <row r="20" spans="1:13" ht="15.75" customHeight="1">
      <c r="A20" s="54" t="s">
        <v>510</v>
      </c>
      <c r="B20" s="48" t="s">
        <v>504</v>
      </c>
      <c r="C20" s="48">
        <v>32</v>
      </c>
      <c r="D20" s="48" t="s">
        <v>504</v>
      </c>
      <c r="E20" s="48" t="s">
        <v>504</v>
      </c>
      <c r="F20" s="48">
        <v>353</v>
      </c>
      <c r="G20" s="48" t="s">
        <v>504</v>
      </c>
      <c r="H20" s="48" t="s">
        <v>504</v>
      </c>
      <c r="I20" s="48">
        <v>90.3</v>
      </c>
      <c r="J20" s="48" t="s">
        <v>504</v>
      </c>
      <c r="K20" s="37"/>
      <c r="L20" s="37"/>
      <c r="M20" s="37"/>
    </row>
    <row r="21" spans="1:13" ht="15.75" customHeight="1">
      <c r="A21" s="54" t="s">
        <v>511</v>
      </c>
      <c r="B21" s="48" t="s">
        <v>504</v>
      </c>
      <c r="C21" s="48" t="s">
        <v>504</v>
      </c>
      <c r="D21" s="48" t="s">
        <v>504</v>
      </c>
      <c r="E21" s="48" t="s">
        <v>504</v>
      </c>
      <c r="F21" s="48" t="s">
        <v>504</v>
      </c>
      <c r="G21" s="48" t="s">
        <v>504</v>
      </c>
      <c r="H21" s="48" t="s">
        <v>504</v>
      </c>
      <c r="I21" s="48" t="s">
        <v>504</v>
      </c>
      <c r="J21" s="48" t="s">
        <v>504</v>
      </c>
      <c r="K21" s="37"/>
      <c r="L21" s="37"/>
      <c r="M21" s="37"/>
    </row>
    <row r="22" spans="1:13" ht="14.5">
      <c r="A22" s="53" t="s">
        <v>512</v>
      </c>
      <c r="B22" s="48">
        <v>19</v>
      </c>
      <c r="C22" s="48">
        <v>27</v>
      </c>
      <c r="D22" s="48">
        <v>6</v>
      </c>
      <c r="E22" s="48">
        <v>436</v>
      </c>
      <c r="F22" s="48">
        <v>961</v>
      </c>
      <c r="G22" s="48">
        <v>282</v>
      </c>
      <c r="H22" s="48">
        <v>44</v>
      </c>
      <c r="I22" s="48">
        <v>28.3</v>
      </c>
      <c r="J22" s="48">
        <v>20.3</v>
      </c>
      <c r="K22" s="37"/>
      <c r="L22" s="37"/>
      <c r="M22" s="37"/>
    </row>
    <row r="23" spans="1:13" ht="14.5">
      <c r="A23" s="53" t="s">
        <v>513</v>
      </c>
      <c r="B23" s="48">
        <v>26</v>
      </c>
      <c r="C23" s="48">
        <v>46</v>
      </c>
      <c r="D23" s="48">
        <v>15</v>
      </c>
      <c r="E23" s="48">
        <v>775</v>
      </c>
      <c r="F23" s="49">
        <v>1559</v>
      </c>
      <c r="G23" s="48">
        <v>585</v>
      </c>
      <c r="H23" s="48">
        <v>33</v>
      </c>
      <c r="I23" s="48">
        <v>29.8</v>
      </c>
      <c r="J23" s="48">
        <v>26</v>
      </c>
      <c r="K23" s="37"/>
      <c r="L23" s="37"/>
      <c r="M23" s="37"/>
    </row>
    <row r="24" spans="1:13" ht="14.5">
      <c r="A24" s="54" t="s">
        <v>514</v>
      </c>
      <c r="B24" s="48">
        <v>13</v>
      </c>
      <c r="C24" s="48">
        <v>10</v>
      </c>
      <c r="D24" s="48">
        <v>7</v>
      </c>
      <c r="E24" s="48">
        <v>488</v>
      </c>
      <c r="F24" s="48">
        <v>505</v>
      </c>
      <c r="G24" s="48">
        <v>372</v>
      </c>
      <c r="H24" s="48">
        <v>27.3</v>
      </c>
      <c r="I24" s="48">
        <v>20.6</v>
      </c>
      <c r="J24" s="48">
        <v>18.600000000000001</v>
      </c>
      <c r="K24" s="37"/>
      <c r="L24" s="37"/>
      <c r="M24" s="37"/>
    </row>
    <row r="25" spans="1:13" ht="14.5">
      <c r="A25" s="54" t="s">
        <v>515</v>
      </c>
      <c r="B25" s="48" t="s">
        <v>504</v>
      </c>
      <c r="C25" s="48">
        <v>36</v>
      </c>
      <c r="D25" s="48" t="s">
        <v>504</v>
      </c>
      <c r="E25" s="48" t="s">
        <v>504</v>
      </c>
      <c r="F25" s="49">
        <v>1054</v>
      </c>
      <c r="G25" s="48" t="s">
        <v>504</v>
      </c>
      <c r="H25" s="48" t="s">
        <v>504</v>
      </c>
      <c r="I25" s="48">
        <v>34.200000000000003</v>
      </c>
      <c r="J25" s="48" t="s">
        <v>504</v>
      </c>
      <c r="K25" s="37"/>
      <c r="L25" s="37"/>
      <c r="M25" s="37"/>
    </row>
    <row r="26" spans="1:13" ht="14.5">
      <c r="A26" s="53" t="s">
        <v>516</v>
      </c>
      <c r="B26" s="48">
        <v>31</v>
      </c>
      <c r="C26" s="48">
        <v>26</v>
      </c>
      <c r="D26" s="48">
        <v>12</v>
      </c>
      <c r="E26" s="48">
        <v>998</v>
      </c>
      <c r="F26" s="49">
        <v>1580</v>
      </c>
      <c r="G26" s="48">
        <v>368</v>
      </c>
      <c r="H26" s="48">
        <v>30.7</v>
      </c>
      <c r="I26" s="48">
        <v>16.3</v>
      </c>
      <c r="J26" s="48">
        <v>32</v>
      </c>
      <c r="K26" s="37"/>
      <c r="L26" s="37"/>
      <c r="M26" s="37"/>
    </row>
    <row r="27" spans="1:13" ht="14.5">
      <c r="A27" s="53" t="s">
        <v>517</v>
      </c>
      <c r="B27" s="48">
        <v>14</v>
      </c>
      <c r="C27" s="48">
        <v>28</v>
      </c>
      <c r="D27" s="48" t="s">
        <v>504</v>
      </c>
      <c r="E27" s="48">
        <v>357</v>
      </c>
      <c r="F27" s="48">
        <v>978</v>
      </c>
      <c r="G27" s="48" t="s">
        <v>504</v>
      </c>
      <c r="H27" s="48">
        <v>38.200000000000003</v>
      </c>
      <c r="I27" s="48">
        <v>28.2</v>
      </c>
      <c r="J27" s="48" t="s">
        <v>504</v>
      </c>
      <c r="K27" s="37"/>
      <c r="L27" s="37"/>
      <c r="M27" s="37"/>
    </row>
    <row r="28" spans="1:13" ht="14.5">
      <c r="A28" s="53" t="s">
        <v>518</v>
      </c>
      <c r="B28" s="48" t="s">
        <v>504</v>
      </c>
      <c r="C28" s="48" t="s">
        <v>504</v>
      </c>
      <c r="D28" s="48" t="s">
        <v>504</v>
      </c>
      <c r="E28" s="48" t="s">
        <v>504</v>
      </c>
      <c r="F28" s="48" t="s">
        <v>504</v>
      </c>
      <c r="G28" s="48" t="s">
        <v>504</v>
      </c>
      <c r="H28" s="48" t="s">
        <v>504</v>
      </c>
      <c r="I28" s="48" t="s">
        <v>504</v>
      </c>
      <c r="J28" s="48" t="s">
        <v>504</v>
      </c>
      <c r="K28" s="37"/>
      <c r="L28" s="37"/>
      <c r="M28" s="37"/>
    </row>
    <row r="29" spans="1:13" ht="14.5">
      <c r="A29" s="53" t="s">
        <v>519</v>
      </c>
      <c r="B29" s="48" t="s">
        <v>504</v>
      </c>
      <c r="C29" s="48">
        <v>13</v>
      </c>
      <c r="D29" s="48" t="s">
        <v>504</v>
      </c>
      <c r="E29" s="48" t="s">
        <v>504</v>
      </c>
      <c r="F29" s="48">
        <v>704</v>
      </c>
      <c r="G29" s="48" t="s">
        <v>504</v>
      </c>
      <c r="H29" s="48" t="s">
        <v>504</v>
      </c>
      <c r="I29" s="48">
        <v>19</v>
      </c>
      <c r="J29" s="48">
        <v>14.6</v>
      </c>
      <c r="K29" s="37"/>
      <c r="L29" s="37"/>
      <c r="M29" s="37"/>
    </row>
    <row r="30" spans="1:13" ht="14.5">
      <c r="A30" s="53" t="s">
        <v>520</v>
      </c>
      <c r="B30" s="48" t="s">
        <v>504</v>
      </c>
      <c r="C30" s="48">
        <v>14</v>
      </c>
      <c r="D30" s="48" t="s">
        <v>504</v>
      </c>
      <c r="E30" s="48" t="s">
        <v>504</v>
      </c>
      <c r="F30" s="48">
        <v>342</v>
      </c>
      <c r="G30" s="48" t="s">
        <v>504</v>
      </c>
      <c r="H30" s="48" t="s">
        <v>504</v>
      </c>
      <c r="I30" s="48">
        <v>42.3</v>
      </c>
      <c r="J30" s="48" t="s">
        <v>504</v>
      </c>
      <c r="K30" s="37"/>
      <c r="L30" s="37"/>
      <c r="M30" s="37"/>
    </row>
    <row r="31" spans="1:13" ht="14.5">
      <c r="A31" s="53" t="s">
        <v>521</v>
      </c>
      <c r="B31" s="48">
        <v>25</v>
      </c>
      <c r="C31" s="48">
        <v>22</v>
      </c>
      <c r="D31" s="48">
        <v>14</v>
      </c>
      <c r="E31" s="48">
        <v>902</v>
      </c>
      <c r="F31" s="49">
        <v>1421</v>
      </c>
      <c r="G31" s="48">
        <v>902</v>
      </c>
      <c r="H31" s="48">
        <v>27.8</v>
      </c>
      <c r="I31" s="48">
        <v>15.2</v>
      </c>
      <c r="J31" s="48">
        <v>15.5</v>
      </c>
      <c r="K31" s="37"/>
      <c r="L31" s="37"/>
      <c r="M31" s="37"/>
    </row>
    <row r="32" spans="1:13" ht="14.5">
      <c r="A32" s="53" t="s">
        <v>522</v>
      </c>
      <c r="B32" s="48" t="s">
        <v>504</v>
      </c>
      <c r="C32" s="48">
        <v>7</v>
      </c>
      <c r="D32" s="48" t="s">
        <v>504</v>
      </c>
      <c r="E32" s="48" t="s">
        <v>504</v>
      </c>
      <c r="F32" s="48">
        <v>356</v>
      </c>
      <c r="G32" s="48" t="s">
        <v>504</v>
      </c>
      <c r="H32" s="48" t="s">
        <v>504</v>
      </c>
      <c r="I32" s="48">
        <v>20.8</v>
      </c>
      <c r="J32" s="48" t="s">
        <v>504</v>
      </c>
      <c r="K32" s="37"/>
      <c r="L32" s="37"/>
      <c r="M32" s="37"/>
    </row>
    <row r="33" spans="1:13" ht="14.5">
      <c r="A33" s="53" t="s">
        <v>523</v>
      </c>
      <c r="B33" s="48" t="s">
        <v>504</v>
      </c>
      <c r="C33" s="48" t="s">
        <v>504</v>
      </c>
      <c r="D33" s="48" t="s">
        <v>504</v>
      </c>
      <c r="E33" s="48" t="s">
        <v>504</v>
      </c>
      <c r="F33" s="48" t="s">
        <v>504</v>
      </c>
      <c r="G33" s="48" t="s">
        <v>504</v>
      </c>
      <c r="H33" s="48" t="s">
        <v>504</v>
      </c>
      <c r="I33" s="48" t="s">
        <v>504</v>
      </c>
      <c r="J33" s="48" t="s">
        <v>504</v>
      </c>
      <c r="K33" s="37"/>
      <c r="L33" s="37"/>
      <c r="M33" s="37"/>
    </row>
    <row r="34" spans="1:13" ht="14.5">
      <c r="A34" s="51" t="s">
        <v>524</v>
      </c>
      <c r="B34" s="52"/>
      <c r="C34" s="52"/>
      <c r="D34" s="52"/>
      <c r="E34" s="52"/>
      <c r="F34" s="52"/>
      <c r="G34" s="52"/>
      <c r="H34" s="52"/>
      <c r="I34" s="52"/>
      <c r="J34" s="52"/>
      <c r="K34" s="37"/>
      <c r="L34" s="37"/>
      <c r="M34" s="37"/>
    </row>
    <row r="35" spans="1:13" ht="14.5">
      <c r="A35" s="53" t="s">
        <v>525</v>
      </c>
      <c r="B35" s="48" t="s">
        <v>504</v>
      </c>
      <c r="C35" s="48">
        <v>9</v>
      </c>
      <c r="D35" s="48" t="s">
        <v>504</v>
      </c>
      <c r="E35" s="48" t="s">
        <v>504</v>
      </c>
      <c r="F35" s="48">
        <v>250</v>
      </c>
      <c r="G35" s="48" t="s">
        <v>504</v>
      </c>
      <c r="H35" s="48" t="s">
        <v>504</v>
      </c>
      <c r="I35" s="48">
        <v>37.200000000000003</v>
      </c>
      <c r="J35" s="48" t="s">
        <v>504</v>
      </c>
      <c r="K35" s="37"/>
      <c r="L35" s="37"/>
      <c r="M35" s="37"/>
    </row>
    <row r="36" spans="1:13" ht="14.5">
      <c r="A36" s="53" t="s">
        <v>526</v>
      </c>
      <c r="B36" s="48" t="s">
        <v>504</v>
      </c>
      <c r="C36" s="48">
        <v>6</v>
      </c>
      <c r="D36" s="48" t="s">
        <v>504</v>
      </c>
      <c r="E36" s="48" t="s">
        <v>504</v>
      </c>
      <c r="F36" s="48">
        <v>247</v>
      </c>
      <c r="G36" s="48" t="s">
        <v>504</v>
      </c>
      <c r="H36" s="48" t="s">
        <v>504</v>
      </c>
      <c r="I36" s="48">
        <v>23.4</v>
      </c>
      <c r="J36" s="48" t="s">
        <v>504</v>
      </c>
      <c r="K36" s="37"/>
      <c r="L36" s="37"/>
      <c r="M36" s="37"/>
    </row>
    <row r="37" spans="1:13" ht="14.5">
      <c r="A37" s="53" t="s">
        <v>527</v>
      </c>
      <c r="B37" s="48">
        <v>14</v>
      </c>
      <c r="C37" s="48">
        <v>19</v>
      </c>
      <c r="D37" s="48">
        <v>10</v>
      </c>
      <c r="E37" s="48">
        <v>552</v>
      </c>
      <c r="F37" s="48">
        <v>724</v>
      </c>
      <c r="G37" s="48">
        <v>404</v>
      </c>
      <c r="H37" s="48">
        <v>26.1</v>
      </c>
      <c r="I37" s="48">
        <v>26</v>
      </c>
      <c r="J37" s="48">
        <v>23.8</v>
      </c>
      <c r="K37" s="37"/>
      <c r="L37" s="37"/>
      <c r="M37" s="37"/>
    </row>
    <row r="38" spans="1:13" ht="14.5">
      <c r="A38" s="53" t="s">
        <v>528</v>
      </c>
      <c r="B38" s="48">
        <v>22</v>
      </c>
      <c r="C38" s="48">
        <v>39</v>
      </c>
      <c r="D38" s="48">
        <v>17</v>
      </c>
      <c r="E38" s="48">
        <v>569</v>
      </c>
      <c r="F38" s="49">
        <v>1358</v>
      </c>
      <c r="G38" s="48">
        <v>635</v>
      </c>
      <c r="H38" s="48">
        <v>39.6</v>
      </c>
      <c r="I38" s="48">
        <v>28.6</v>
      </c>
      <c r="J38" s="48">
        <v>26.9</v>
      </c>
      <c r="K38" s="37"/>
      <c r="L38" s="37"/>
      <c r="M38" s="37"/>
    </row>
    <row r="39" spans="1:13" ht="14.5">
      <c r="A39" s="53" t="s">
        <v>529</v>
      </c>
      <c r="B39" s="48">
        <v>31</v>
      </c>
      <c r="C39" s="48">
        <v>31</v>
      </c>
      <c r="D39" s="48">
        <v>13</v>
      </c>
      <c r="E39" s="49">
        <v>1037</v>
      </c>
      <c r="F39" s="49">
        <v>1110</v>
      </c>
      <c r="G39" s="48">
        <v>586</v>
      </c>
      <c r="H39" s="48">
        <v>30</v>
      </c>
      <c r="I39" s="48">
        <v>27.7</v>
      </c>
      <c r="J39" s="48">
        <v>21.4</v>
      </c>
      <c r="K39" s="37"/>
      <c r="L39" s="37"/>
      <c r="M39" s="37"/>
    </row>
    <row r="40" spans="1:13" ht="14.5">
      <c r="A40" s="53" t="s">
        <v>530</v>
      </c>
      <c r="B40" s="48">
        <v>38</v>
      </c>
      <c r="C40" s="48">
        <v>40</v>
      </c>
      <c r="D40" s="48">
        <v>15</v>
      </c>
      <c r="E40" s="48">
        <v>916</v>
      </c>
      <c r="F40" s="49">
        <v>1103</v>
      </c>
      <c r="G40" s="48">
        <v>448</v>
      </c>
      <c r="H40" s="48">
        <v>41.2</v>
      </c>
      <c r="I40" s="48">
        <v>36.5</v>
      </c>
      <c r="J40" s="48">
        <v>32.5</v>
      </c>
      <c r="K40" s="37"/>
      <c r="L40" s="37"/>
      <c r="M40" s="37"/>
    </row>
    <row r="41" spans="1:13" ht="14.5">
      <c r="A41" s="53" t="s">
        <v>531</v>
      </c>
      <c r="B41" s="48">
        <v>29</v>
      </c>
      <c r="C41" s="48">
        <v>44</v>
      </c>
      <c r="D41" s="48">
        <v>16</v>
      </c>
      <c r="E41" s="48">
        <v>985</v>
      </c>
      <c r="F41" s="49">
        <v>1937</v>
      </c>
      <c r="G41" s="48">
        <v>646</v>
      </c>
      <c r="H41" s="48">
        <v>29.9</v>
      </c>
      <c r="I41" s="48">
        <v>22.6</v>
      </c>
      <c r="J41" s="48">
        <v>25.2</v>
      </c>
      <c r="K41" s="37"/>
      <c r="L41" s="37"/>
      <c r="M41" s="37"/>
    </row>
    <row r="42" spans="1:13" ht="14.5">
      <c r="A42" s="53" t="s">
        <v>532</v>
      </c>
      <c r="B42" s="48">
        <v>45</v>
      </c>
      <c r="C42" s="48">
        <v>60</v>
      </c>
      <c r="D42" s="48">
        <v>38</v>
      </c>
      <c r="E42" s="49">
        <v>1012</v>
      </c>
      <c r="F42" s="49">
        <v>2231</v>
      </c>
      <c r="G42" s="48">
        <v>863</v>
      </c>
      <c r="H42" s="48">
        <v>44.2</v>
      </c>
      <c r="I42" s="48">
        <v>26.7</v>
      </c>
      <c r="J42" s="48">
        <v>43.5</v>
      </c>
      <c r="K42" s="37"/>
      <c r="L42" s="37"/>
      <c r="M42" s="37"/>
    </row>
    <row r="43" spans="1:13" ht="14.5">
      <c r="A43" s="53" t="s">
        <v>533</v>
      </c>
      <c r="B43" s="48">
        <v>15</v>
      </c>
      <c r="C43" s="48">
        <v>38</v>
      </c>
      <c r="D43" s="48" t="s">
        <v>504</v>
      </c>
      <c r="E43" s="48">
        <v>512</v>
      </c>
      <c r="F43" s="49">
        <v>1323</v>
      </c>
      <c r="G43" s="48" t="s">
        <v>504</v>
      </c>
      <c r="H43" s="48">
        <v>29</v>
      </c>
      <c r="I43" s="48">
        <v>28.4</v>
      </c>
      <c r="J43" s="48">
        <v>25.3</v>
      </c>
      <c r="K43" s="37"/>
      <c r="L43" s="37"/>
      <c r="M43" s="37"/>
    </row>
    <row r="44" spans="1:13" ht="14.5">
      <c r="A44" s="51" t="s">
        <v>534</v>
      </c>
      <c r="B44" s="52"/>
      <c r="C44" s="52"/>
      <c r="D44" s="52"/>
      <c r="E44" s="52"/>
      <c r="F44" s="52"/>
      <c r="G44" s="52"/>
      <c r="H44" s="52"/>
      <c r="I44" s="52"/>
      <c r="J44" s="52"/>
      <c r="K44" s="37"/>
      <c r="L44" s="37"/>
      <c r="M44" s="37"/>
    </row>
    <row r="45" spans="1:13" ht="14.5">
      <c r="A45" s="53" t="s">
        <v>535</v>
      </c>
      <c r="B45" s="48">
        <v>77</v>
      </c>
      <c r="C45" s="48" t="s">
        <v>539</v>
      </c>
      <c r="D45" s="48" t="s">
        <v>539</v>
      </c>
      <c r="E45" s="49">
        <v>1952</v>
      </c>
      <c r="F45" s="48" t="s">
        <v>539</v>
      </c>
      <c r="G45" s="48" t="s">
        <v>539</v>
      </c>
      <c r="H45" s="48">
        <v>39.299999999999997</v>
      </c>
      <c r="I45" s="48" t="s">
        <v>539</v>
      </c>
      <c r="J45" s="48" t="s">
        <v>539</v>
      </c>
      <c r="K45" s="37"/>
      <c r="L45" s="37"/>
      <c r="M45" s="37"/>
    </row>
    <row r="46" spans="1:13" ht="14.5">
      <c r="A46" s="53" t="s">
        <v>536</v>
      </c>
      <c r="B46" s="48">
        <v>70</v>
      </c>
      <c r="C46" s="48" t="s">
        <v>539</v>
      </c>
      <c r="D46" s="48" t="s">
        <v>539</v>
      </c>
      <c r="E46" s="49">
        <v>2294</v>
      </c>
      <c r="F46" s="48" t="s">
        <v>539</v>
      </c>
      <c r="G46" s="48" t="s">
        <v>539</v>
      </c>
      <c r="H46" s="48">
        <v>30.7</v>
      </c>
      <c r="I46" s="48" t="s">
        <v>539</v>
      </c>
      <c r="J46" s="48" t="s">
        <v>539</v>
      </c>
      <c r="K46" s="37"/>
      <c r="L46" s="37"/>
      <c r="M46" s="37"/>
    </row>
    <row r="47" spans="1:13" ht="14.5">
      <c r="A47" s="53" t="s">
        <v>537</v>
      </c>
      <c r="B47" s="48">
        <v>59</v>
      </c>
      <c r="C47" s="48">
        <v>101</v>
      </c>
      <c r="D47" s="48" t="s">
        <v>504</v>
      </c>
      <c r="E47" s="49">
        <v>1674</v>
      </c>
      <c r="F47" s="49">
        <v>3445</v>
      </c>
      <c r="G47" s="48" t="s">
        <v>504</v>
      </c>
      <c r="H47" s="48">
        <v>35</v>
      </c>
      <c r="I47" s="48">
        <v>29.2</v>
      </c>
      <c r="J47" s="48">
        <v>27.5</v>
      </c>
      <c r="K47" s="37"/>
      <c r="L47" s="37"/>
      <c r="M47" s="37"/>
    </row>
    <row r="48" spans="1:13" ht="14.5">
      <c r="A48" s="53" t="s">
        <v>538</v>
      </c>
      <c r="B48" s="48" t="s">
        <v>539</v>
      </c>
      <c r="C48" s="48">
        <v>155</v>
      </c>
      <c r="D48" s="48">
        <v>104</v>
      </c>
      <c r="E48" s="48" t="s">
        <v>539</v>
      </c>
      <c r="F48" s="49">
        <v>5559</v>
      </c>
      <c r="G48" s="49">
        <v>3476</v>
      </c>
      <c r="H48" s="48" t="s">
        <v>539</v>
      </c>
      <c r="I48" s="48">
        <v>27.8</v>
      </c>
      <c r="J48" s="48">
        <v>29.9</v>
      </c>
      <c r="K48" s="37"/>
      <c r="L48" s="37"/>
      <c r="M48" s="37"/>
    </row>
    <row r="49" spans="1:13" ht="14.5">
      <c r="A49" s="53" t="s">
        <v>540</v>
      </c>
      <c r="B49" s="48" t="s">
        <v>539</v>
      </c>
      <c r="C49" s="48">
        <v>29</v>
      </c>
      <c r="D49" s="48" t="s">
        <v>504</v>
      </c>
      <c r="E49" s="48" t="s">
        <v>539</v>
      </c>
      <c r="F49" s="49">
        <v>1281</v>
      </c>
      <c r="G49" s="48" t="s">
        <v>504</v>
      </c>
      <c r="H49" s="48" t="s">
        <v>539</v>
      </c>
      <c r="I49" s="48">
        <v>22.9</v>
      </c>
      <c r="J49" s="48" t="s">
        <v>504</v>
      </c>
      <c r="K49" s="37"/>
      <c r="L49" s="37"/>
      <c r="M49" s="37"/>
    </row>
    <row r="50" spans="1:13" ht="14.5">
      <c r="A50" s="51" t="s">
        <v>541</v>
      </c>
      <c r="B50" s="52"/>
      <c r="C50" s="52"/>
      <c r="D50" s="52"/>
      <c r="E50" s="52"/>
      <c r="F50" s="52"/>
      <c r="G50" s="52"/>
      <c r="H50" s="52"/>
      <c r="I50" s="52"/>
      <c r="J50" s="52"/>
      <c r="K50" s="37"/>
      <c r="L50" s="37"/>
      <c r="M50" s="37"/>
    </row>
    <row r="51" spans="1:13" ht="14.5">
      <c r="A51" s="54">
        <v>1</v>
      </c>
      <c r="B51" s="48">
        <v>87</v>
      </c>
      <c r="C51" s="48">
        <v>109</v>
      </c>
      <c r="D51" s="48">
        <v>75</v>
      </c>
      <c r="E51" s="49">
        <v>2316</v>
      </c>
      <c r="F51" s="49">
        <v>3901</v>
      </c>
      <c r="G51" s="49">
        <v>2061</v>
      </c>
      <c r="H51" s="48">
        <v>37.4</v>
      </c>
      <c r="I51" s="48">
        <v>28</v>
      </c>
      <c r="J51" s="48">
        <v>36.200000000000003</v>
      </c>
      <c r="K51" s="37"/>
      <c r="L51" s="37"/>
      <c r="M51" s="37"/>
    </row>
    <row r="52" spans="1:13" ht="14.5">
      <c r="A52" s="54">
        <v>2</v>
      </c>
      <c r="B52" s="48">
        <v>63</v>
      </c>
      <c r="C52" s="48">
        <v>68</v>
      </c>
      <c r="D52" s="48">
        <v>20</v>
      </c>
      <c r="E52" s="49">
        <v>1835</v>
      </c>
      <c r="F52" s="49">
        <v>2336</v>
      </c>
      <c r="G52" s="49">
        <v>1059</v>
      </c>
      <c r="H52" s="48">
        <v>34.299999999999997</v>
      </c>
      <c r="I52" s="48">
        <v>29.2</v>
      </c>
      <c r="J52" s="48">
        <v>19.100000000000001</v>
      </c>
      <c r="K52" s="37"/>
      <c r="L52" s="37"/>
      <c r="M52" s="37"/>
    </row>
    <row r="53" spans="1:13" ht="14.5">
      <c r="A53" s="54">
        <v>3</v>
      </c>
      <c r="B53" s="48">
        <v>29</v>
      </c>
      <c r="C53" s="48">
        <v>40</v>
      </c>
      <c r="D53" s="48">
        <v>12</v>
      </c>
      <c r="E53" s="48">
        <v>976</v>
      </c>
      <c r="F53" s="49">
        <v>1238</v>
      </c>
      <c r="G53" s="48">
        <v>496</v>
      </c>
      <c r="H53" s="48">
        <v>29.7</v>
      </c>
      <c r="I53" s="48">
        <v>31.9</v>
      </c>
      <c r="J53" s="48">
        <v>25.2</v>
      </c>
      <c r="K53" s="37"/>
      <c r="L53" s="37"/>
      <c r="M53" s="37"/>
    </row>
    <row r="54" spans="1:13" ht="14.5">
      <c r="A54" s="53" t="s">
        <v>542</v>
      </c>
      <c r="B54" s="48">
        <v>22</v>
      </c>
      <c r="C54" s="48">
        <v>56</v>
      </c>
      <c r="D54" s="48">
        <v>13</v>
      </c>
      <c r="E54" s="48">
        <v>628</v>
      </c>
      <c r="F54" s="49">
        <v>2002</v>
      </c>
      <c r="G54" s="48">
        <v>372</v>
      </c>
      <c r="H54" s="48">
        <v>35</v>
      </c>
      <c r="I54" s="48">
        <v>28</v>
      </c>
      <c r="J54" s="48">
        <v>33.799999999999997</v>
      </c>
      <c r="K54" s="37"/>
      <c r="L54" s="37"/>
      <c r="M54" s="37"/>
    </row>
    <row r="55" spans="1:13" ht="14.5">
      <c r="A55" s="53" t="s">
        <v>543</v>
      </c>
      <c r="B55" s="48">
        <v>5</v>
      </c>
      <c r="C55" s="48">
        <v>12</v>
      </c>
      <c r="D55" s="48" t="s">
        <v>504</v>
      </c>
      <c r="E55" s="48">
        <v>163</v>
      </c>
      <c r="F55" s="48">
        <v>807</v>
      </c>
      <c r="G55" s="48" t="s">
        <v>504</v>
      </c>
      <c r="H55" s="48">
        <v>31.8</v>
      </c>
      <c r="I55" s="48">
        <v>14.7</v>
      </c>
      <c r="J55" s="48" t="s">
        <v>504</v>
      </c>
      <c r="K55" s="37"/>
      <c r="L55" s="37"/>
      <c r="M55" s="37"/>
    </row>
    <row r="56" spans="1:13" ht="14.5">
      <c r="A56" s="51" t="s">
        <v>550</v>
      </c>
      <c r="B56" s="52"/>
      <c r="C56" s="52"/>
      <c r="D56" s="52"/>
      <c r="E56" s="52"/>
      <c r="F56" s="52"/>
      <c r="G56" s="52"/>
      <c r="H56" s="52"/>
      <c r="I56" s="52"/>
      <c r="J56" s="52"/>
      <c r="K56" s="37"/>
      <c r="L56" s="37"/>
      <c r="M56" s="37"/>
    </row>
    <row r="57" spans="1:13" ht="14.5">
      <c r="A57" s="53" t="s">
        <v>551</v>
      </c>
      <c r="B57" s="48">
        <v>25</v>
      </c>
      <c r="C57" s="48">
        <v>30</v>
      </c>
      <c r="D57" s="48">
        <v>18</v>
      </c>
      <c r="E57" s="48">
        <v>871</v>
      </c>
      <c r="F57" s="49">
        <v>1105</v>
      </c>
      <c r="G57" s="48">
        <v>902</v>
      </c>
      <c r="H57" s="48">
        <v>28.2</v>
      </c>
      <c r="I57" s="48">
        <v>26.8</v>
      </c>
      <c r="J57" s="48">
        <v>19.600000000000001</v>
      </c>
      <c r="K57" s="37"/>
      <c r="L57" s="37"/>
      <c r="M57" s="37"/>
    </row>
    <row r="58" spans="1:13" ht="14.5">
      <c r="A58" s="53" t="s">
        <v>552</v>
      </c>
      <c r="B58" s="48">
        <v>23</v>
      </c>
      <c r="C58" s="48">
        <v>22</v>
      </c>
      <c r="D58" s="48">
        <v>15</v>
      </c>
      <c r="E58" s="48">
        <v>546</v>
      </c>
      <c r="F58" s="48">
        <v>804</v>
      </c>
      <c r="G58" s="48">
        <v>582</v>
      </c>
      <c r="H58" s="48">
        <v>41.9</v>
      </c>
      <c r="I58" s="48">
        <v>27.3</v>
      </c>
      <c r="J58" s="48">
        <v>25.3</v>
      </c>
      <c r="K58" s="37"/>
      <c r="L58" s="37"/>
      <c r="M58" s="37"/>
    </row>
    <row r="59" spans="1:13" ht="14.5">
      <c r="A59" s="53" t="s">
        <v>553</v>
      </c>
      <c r="B59" s="48">
        <v>32</v>
      </c>
      <c r="C59" s="48">
        <v>30</v>
      </c>
      <c r="D59" s="48">
        <v>15</v>
      </c>
      <c r="E59" s="48">
        <v>946</v>
      </c>
      <c r="F59" s="48">
        <v>968</v>
      </c>
      <c r="G59" s="48">
        <v>408</v>
      </c>
      <c r="H59" s="48">
        <v>34</v>
      </c>
      <c r="I59" s="48">
        <v>30.6</v>
      </c>
      <c r="J59" s="48">
        <v>35.799999999999997</v>
      </c>
      <c r="K59" s="37"/>
      <c r="L59" s="37"/>
      <c r="M59" s="37"/>
    </row>
    <row r="60" spans="1:13" ht="14.5">
      <c r="A60" s="53" t="s">
        <v>554</v>
      </c>
      <c r="B60" s="48">
        <v>61</v>
      </c>
      <c r="C60" s="48">
        <v>47</v>
      </c>
      <c r="D60" s="48">
        <v>26</v>
      </c>
      <c r="E60" s="49">
        <v>1555</v>
      </c>
      <c r="F60" s="49">
        <v>1895</v>
      </c>
      <c r="G60" s="48">
        <v>946</v>
      </c>
      <c r="H60" s="48">
        <v>39.5</v>
      </c>
      <c r="I60" s="48">
        <v>24.9</v>
      </c>
      <c r="J60" s="48">
        <v>27.3</v>
      </c>
      <c r="K60" s="37"/>
      <c r="L60" s="37"/>
      <c r="M60" s="37"/>
    </row>
    <row r="61" spans="1:13" ht="14.5">
      <c r="A61" s="53" t="s">
        <v>555</v>
      </c>
      <c r="B61" s="48">
        <v>25</v>
      </c>
      <c r="C61" s="48">
        <v>52</v>
      </c>
      <c r="D61" s="48">
        <v>29</v>
      </c>
      <c r="E61" s="48">
        <v>691</v>
      </c>
      <c r="F61" s="49">
        <v>1875</v>
      </c>
      <c r="G61" s="48">
        <v>509</v>
      </c>
      <c r="H61" s="48">
        <v>35.6</v>
      </c>
      <c r="I61" s="48">
        <v>27.7</v>
      </c>
      <c r="J61" s="48">
        <v>57.3</v>
      </c>
      <c r="K61" s="37"/>
      <c r="L61" s="37"/>
      <c r="M61" s="37"/>
    </row>
    <row r="62" spans="1:13" ht="14.5">
      <c r="A62" s="53" t="s">
        <v>556</v>
      </c>
      <c r="B62" s="48">
        <v>24</v>
      </c>
      <c r="C62" s="48">
        <v>57</v>
      </c>
      <c r="D62" s="48">
        <v>11</v>
      </c>
      <c r="E62" s="48">
        <v>795</v>
      </c>
      <c r="F62" s="49">
        <v>2023</v>
      </c>
      <c r="G62" s="48">
        <v>489</v>
      </c>
      <c r="H62" s="48">
        <v>30.4</v>
      </c>
      <c r="I62" s="48">
        <v>27.9</v>
      </c>
      <c r="J62" s="48">
        <v>23</v>
      </c>
      <c r="K62" s="37"/>
      <c r="L62" s="37"/>
      <c r="M62" s="37"/>
    </row>
    <row r="63" spans="1:13" ht="14.5">
      <c r="A63" s="53" t="s">
        <v>557</v>
      </c>
      <c r="B63" s="48">
        <v>16</v>
      </c>
      <c r="C63" s="48">
        <v>48</v>
      </c>
      <c r="D63" s="48">
        <v>8</v>
      </c>
      <c r="E63" s="48">
        <v>517</v>
      </c>
      <c r="F63" s="49">
        <v>1615</v>
      </c>
      <c r="G63" s="48">
        <v>286</v>
      </c>
      <c r="H63" s="48">
        <v>31.2</v>
      </c>
      <c r="I63" s="48">
        <v>29.5</v>
      </c>
      <c r="J63" s="48">
        <v>29.4</v>
      </c>
      <c r="K63" s="37"/>
      <c r="L63" s="37"/>
      <c r="M63" s="37"/>
    </row>
    <row r="64" spans="1:13" ht="14.5">
      <c r="A64" s="51" t="s">
        <v>558</v>
      </c>
      <c r="B64" s="52"/>
      <c r="C64" s="52"/>
      <c r="D64" s="52"/>
      <c r="E64" s="52"/>
      <c r="F64" s="52"/>
      <c r="G64" s="52"/>
      <c r="H64" s="52"/>
      <c r="I64" s="52"/>
      <c r="J64" s="52"/>
      <c r="K64" s="37"/>
      <c r="L64" s="37"/>
      <c r="M64" s="37"/>
    </row>
    <row r="65" spans="1:13" ht="14.5">
      <c r="A65" s="53" t="s">
        <v>559</v>
      </c>
      <c r="B65" s="48">
        <v>14</v>
      </c>
      <c r="C65" s="48">
        <v>12</v>
      </c>
      <c r="D65" s="48" t="s">
        <v>504</v>
      </c>
      <c r="E65" s="48">
        <v>559</v>
      </c>
      <c r="F65" s="48">
        <v>751</v>
      </c>
      <c r="G65" s="48" t="s">
        <v>504</v>
      </c>
      <c r="H65" s="48">
        <v>25.9</v>
      </c>
      <c r="I65" s="48">
        <v>15.4</v>
      </c>
      <c r="J65" s="48">
        <v>16.899999999999999</v>
      </c>
      <c r="K65" s="37"/>
      <c r="L65" s="37"/>
      <c r="M65" s="37"/>
    </row>
    <row r="66" spans="1:13" ht="14.5">
      <c r="A66" s="53" t="s">
        <v>560</v>
      </c>
      <c r="B66" s="48">
        <v>38</v>
      </c>
      <c r="C66" s="48">
        <v>30</v>
      </c>
      <c r="D66" s="48">
        <v>23</v>
      </c>
      <c r="E66" s="49">
        <v>1190</v>
      </c>
      <c r="F66" s="49">
        <v>1377</v>
      </c>
      <c r="G66" s="49">
        <v>1055</v>
      </c>
      <c r="H66" s="48">
        <v>31.6</v>
      </c>
      <c r="I66" s="48">
        <v>21.8</v>
      </c>
      <c r="J66" s="48">
        <v>21.8</v>
      </c>
      <c r="K66" s="37"/>
      <c r="L66" s="37"/>
      <c r="M66" s="37"/>
    </row>
    <row r="67" spans="1:13" ht="14.5">
      <c r="A67" s="53" t="s">
        <v>561</v>
      </c>
      <c r="B67" s="48">
        <v>41</v>
      </c>
      <c r="C67" s="48">
        <v>60</v>
      </c>
      <c r="D67" s="48">
        <v>22</v>
      </c>
      <c r="E67" s="49">
        <v>1197</v>
      </c>
      <c r="F67" s="49">
        <v>2751</v>
      </c>
      <c r="G67" s="48">
        <v>978</v>
      </c>
      <c r="H67" s="48">
        <v>33.9</v>
      </c>
      <c r="I67" s="48">
        <v>21.8</v>
      </c>
      <c r="J67" s="48">
        <v>22.5</v>
      </c>
      <c r="K67" s="37"/>
      <c r="L67" s="37"/>
      <c r="M67" s="37"/>
    </row>
    <row r="68" spans="1:13" ht="14.5">
      <c r="A68" s="53" t="s">
        <v>562</v>
      </c>
      <c r="B68" s="48">
        <v>43</v>
      </c>
      <c r="C68" s="48">
        <v>46</v>
      </c>
      <c r="D68" s="48">
        <v>13</v>
      </c>
      <c r="E68" s="49">
        <v>1213</v>
      </c>
      <c r="F68" s="49">
        <v>1692</v>
      </c>
      <c r="G68" s="48">
        <v>310</v>
      </c>
      <c r="H68" s="48">
        <v>35.700000000000003</v>
      </c>
      <c r="I68" s="48">
        <v>26.9</v>
      </c>
      <c r="J68" s="48">
        <v>42.6</v>
      </c>
      <c r="K68" s="37"/>
      <c r="L68" s="37"/>
      <c r="M68" s="37"/>
    </row>
    <row r="69" spans="1:13" ht="14.5">
      <c r="A69" s="53" t="s">
        <v>563</v>
      </c>
      <c r="B69" s="48">
        <v>24</v>
      </c>
      <c r="C69" s="48">
        <v>46</v>
      </c>
      <c r="D69" s="48">
        <v>27</v>
      </c>
      <c r="E69" s="48">
        <v>718</v>
      </c>
      <c r="F69" s="49">
        <v>1110</v>
      </c>
      <c r="G69" s="48">
        <v>338</v>
      </c>
      <c r="H69" s="48">
        <v>32.9</v>
      </c>
      <c r="I69" s="48">
        <v>41.8</v>
      </c>
      <c r="J69" s="48" t="s">
        <v>504</v>
      </c>
      <c r="K69" s="37"/>
      <c r="L69" s="37"/>
      <c r="M69" s="37"/>
    </row>
    <row r="70" spans="1:13" ht="14.5">
      <c r="A70" s="53" t="s">
        <v>564</v>
      </c>
      <c r="B70" s="48">
        <v>46</v>
      </c>
      <c r="C70" s="48">
        <v>91</v>
      </c>
      <c r="D70" s="48">
        <v>26</v>
      </c>
      <c r="E70" s="49">
        <v>1042</v>
      </c>
      <c r="F70" s="49">
        <v>2604</v>
      </c>
      <c r="G70" s="48">
        <v>834</v>
      </c>
      <c r="H70" s="48">
        <v>44.4</v>
      </c>
      <c r="I70" s="48">
        <v>35</v>
      </c>
      <c r="J70" s="48">
        <v>31.6</v>
      </c>
      <c r="K70" s="37"/>
      <c r="L70" s="37"/>
      <c r="M70" s="37"/>
    </row>
    <row r="71" spans="1:13" ht="14.5">
      <c r="A71" s="51" t="s">
        <v>565</v>
      </c>
      <c r="B71" s="52"/>
      <c r="C71" s="52"/>
      <c r="D71" s="52"/>
      <c r="E71" s="52"/>
      <c r="F71" s="52"/>
      <c r="G71" s="52"/>
      <c r="H71" s="52"/>
      <c r="I71" s="52"/>
      <c r="J71" s="52"/>
      <c r="K71" s="37"/>
      <c r="L71" s="37"/>
      <c r="M71" s="37"/>
    </row>
    <row r="72" spans="1:13" ht="14.5">
      <c r="A72" s="53" t="s">
        <v>566</v>
      </c>
      <c r="B72" s="48">
        <v>159</v>
      </c>
      <c r="C72" s="48">
        <v>224</v>
      </c>
      <c r="D72" s="48">
        <v>93</v>
      </c>
      <c r="E72" s="49">
        <v>4610</v>
      </c>
      <c r="F72" s="49">
        <v>7596</v>
      </c>
      <c r="G72" s="49">
        <v>2955</v>
      </c>
      <c r="H72" s="48">
        <v>34.5</v>
      </c>
      <c r="I72" s="48">
        <v>29.4</v>
      </c>
      <c r="J72" s="48">
        <v>31.6</v>
      </c>
      <c r="K72" s="37"/>
      <c r="L72" s="37"/>
      <c r="M72" s="37"/>
    </row>
    <row r="73" spans="1:13" ht="14.5">
      <c r="A73" s="54" t="s">
        <v>567</v>
      </c>
      <c r="B73" s="48">
        <v>94</v>
      </c>
      <c r="C73" s="48">
        <v>145</v>
      </c>
      <c r="D73" s="48">
        <v>66</v>
      </c>
      <c r="E73" s="49">
        <v>2946</v>
      </c>
      <c r="F73" s="49">
        <v>4923</v>
      </c>
      <c r="G73" s="49">
        <v>2059</v>
      </c>
      <c r="H73" s="48">
        <v>31.8</v>
      </c>
      <c r="I73" s="48">
        <v>29.5</v>
      </c>
      <c r="J73" s="48">
        <v>32.1</v>
      </c>
      <c r="K73" s="37"/>
      <c r="L73" s="37"/>
      <c r="M73" s="37"/>
    </row>
    <row r="74" spans="1:13" ht="14.5">
      <c r="A74" s="54" t="s">
        <v>568</v>
      </c>
      <c r="B74" s="48">
        <v>65</v>
      </c>
      <c r="C74" s="48">
        <v>78</v>
      </c>
      <c r="D74" s="48">
        <v>27</v>
      </c>
      <c r="E74" s="49">
        <v>1651</v>
      </c>
      <c r="F74" s="49">
        <v>2631</v>
      </c>
      <c r="G74" s="48">
        <v>896</v>
      </c>
      <c r="H74" s="48">
        <v>39.299999999999997</v>
      </c>
      <c r="I74" s="48">
        <v>29.7</v>
      </c>
      <c r="J74" s="48">
        <v>30.6</v>
      </c>
      <c r="K74" s="37"/>
      <c r="L74" s="37"/>
      <c r="M74" s="37"/>
    </row>
    <row r="75" spans="1:13" ht="14.5">
      <c r="A75" s="54" t="s">
        <v>569</v>
      </c>
      <c r="B75" s="48" t="s">
        <v>504</v>
      </c>
      <c r="C75" s="48" t="s">
        <v>504</v>
      </c>
      <c r="D75" s="48" t="s">
        <v>539</v>
      </c>
      <c r="E75" s="48" t="s">
        <v>504</v>
      </c>
      <c r="F75" s="48" t="s">
        <v>504</v>
      </c>
      <c r="G75" s="48" t="s">
        <v>539</v>
      </c>
      <c r="H75" s="48" t="s">
        <v>504</v>
      </c>
      <c r="I75" s="48" t="s">
        <v>504</v>
      </c>
      <c r="J75" s="48" t="s">
        <v>539</v>
      </c>
      <c r="K75" s="37"/>
      <c r="L75" s="37"/>
      <c r="M75" s="37"/>
    </row>
    <row r="76" spans="1:13" ht="14.5">
      <c r="A76" s="53" t="s">
        <v>570</v>
      </c>
      <c r="B76" s="48">
        <v>47</v>
      </c>
      <c r="C76" s="48">
        <v>61</v>
      </c>
      <c r="D76" s="48">
        <v>28</v>
      </c>
      <c r="E76" s="49">
        <v>1310</v>
      </c>
      <c r="F76" s="49">
        <v>2689</v>
      </c>
      <c r="G76" s="49">
        <v>1167</v>
      </c>
      <c r="H76" s="48">
        <v>35.799999999999997</v>
      </c>
      <c r="I76" s="48">
        <v>22.7</v>
      </c>
      <c r="J76" s="48">
        <v>24.2</v>
      </c>
      <c r="K76" s="37"/>
      <c r="L76" s="37"/>
      <c r="M76" s="37"/>
    </row>
    <row r="77" spans="1:13" ht="14.5">
      <c r="A77" s="54" t="s">
        <v>571</v>
      </c>
      <c r="B77" s="48" t="s">
        <v>504</v>
      </c>
      <c r="C77" s="48" t="s">
        <v>504</v>
      </c>
      <c r="D77" s="48" t="s">
        <v>504</v>
      </c>
      <c r="E77" s="48" t="s">
        <v>504</v>
      </c>
      <c r="F77" s="48" t="s">
        <v>504</v>
      </c>
      <c r="G77" s="48" t="s">
        <v>504</v>
      </c>
      <c r="H77" s="48" t="s">
        <v>504</v>
      </c>
      <c r="I77" s="48">
        <v>13.4</v>
      </c>
      <c r="J77" s="48" t="s">
        <v>504</v>
      </c>
      <c r="K77" s="37"/>
      <c r="L77" s="37"/>
      <c r="M77" s="37"/>
    </row>
    <row r="78" spans="1:13" ht="14.5">
      <c r="A78" s="54" t="s">
        <v>572</v>
      </c>
      <c r="B78" s="48">
        <v>5</v>
      </c>
      <c r="C78" s="48">
        <v>28</v>
      </c>
      <c r="D78" s="48">
        <v>14</v>
      </c>
      <c r="E78" s="48">
        <v>226</v>
      </c>
      <c r="F78" s="48">
        <v>996</v>
      </c>
      <c r="G78" s="48">
        <v>499</v>
      </c>
      <c r="H78" s="48">
        <v>22.6</v>
      </c>
      <c r="I78" s="48">
        <v>28.3</v>
      </c>
      <c r="J78" s="48">
        <v>27.2</v>
      </c>
      <c r="K78" s="37"/>
      <c r="L78" s="37"/>
      <c r="M78" s="37"/>
    </row>
    <row r="79" spans="1:13" ht="14.5">
      <c r="A79" s="54" t="s">
        <v>573</v>
      </c>
      <c r="B79" s="48">
        <v>36</v>
      </c>
      <c r="C79" s="48">
        <v>28</v>
      </c>
      <c r="D79" s="48" t="s">
        <v>504</v>
      </c>
      <c r="E79" s="48">
        <v>967</v>
      </c>
      <c r="F79" s="49">
        <v>1339</v>
      </c>
      <c r="G79" s="48">
        <v>550</v>
      </c>
      <c r="H79" s="48">
        <v>36.799999999999997</v>
      </c>
      <c r="I79" s="48">
        <v>21</v>
      </c>
      <c r="J79" s="48">
        <v>24</v>
      </c>
      <c r="K79" s="37"/>
      <c r="L79" s="37"/>
      <c r="M79" s="37"/>
    </row>
    <row r="80" spans="1:13" ht="14.5">
      <c r="A80" s="51" t="s">
        <v>574</v>
      </c>
      <c r="B80" s="52"/>
      <c r="C80" s="52"/>
      <c r="D80" s="52"/>
      <c r="E80" s="52"/>
      <c r="F80" s="52"/>
      <c r="G80" s="52"/>
      <c r="H80" s="52"/>
      <c r="I80" s="52"/>
      <c r="J80" s="52"/>
      <c r="K80" s="37"/>
      <c r="L80" s="37"/>
      <c r="M80" s="37"/>
    </row>
    <row r="81" spans="1:13" ht="14.5">
      <c r="A81" s="53" t="s">
        <v>575</v>
      </c>
      <c r="B81" s="48">
        <v>166</v>
      </c>
      <c r="C81" s="48">
        <v>231</v>
      </c>
      <c r="D81" s="48">
        <v>100</v>
      </c>
      <c r="E81" s="49">
        <v>4827</v>
      </c>
      <c r="F81" s="49">
        <v>8549</v>
      </c>
      <c r="G81" s="49">
        <v>3351</v>
      </c>
      <c r="H81" s="48">
        <v>34.4</v>
      </c>
      <c r="I81" s="48">
        <v>27</v>
      </c>
      <c r="J81" s="48">
        <v>29.7</v>
      </c>
      <c r="K81" s="37"/>
      <c r="L81" s="37"/>
      <c r="M81" s="37"/>
    </row>
    <row r="82" spans="1:13" ht="14.5">
      <c r="A82" s="53" t="s">
        <v>576</v>
      </c>
      <c r="B82" s="48">
        <v>29</v>
      </c>
      <c r="C82" s="48">
        <v>39</v>
      </c>
      <c r="D82" s="48">
        <v>20</v>
      </c>
      <c r="E82" s="48">
        <v>685</v>
      </c>
      <c r="F82" s="49">
        <v>1190</v>
      </c>
      <c r="G82" s="48">
        <v>610</v>
      </c>
      <c r="H82" s="48">
        <v>42.2</v>
      </c>
      <c r="I82" s="48">
        <v>32.5</v>
      </c>
      <c r="J82" s="48">
        <v>32.700000000000003</v>
      </c>
      <c r="K82" s="37"/>
      <c r="L82" s="37"/>
      <c r="M82" s="37"/>
    </row>
    <row r="83" spans="1:13" ht="14.5">
      <c r="A83" s="53" t="s">
        <v>577</v>
      </c>
      <c r="B83" s="48" t="s">
        <v>504</v>
      </c>
      <c r="C83" s="48" t="s">
        <v>504</v>
      </c>
      <c r="D83" s="48" t="s">
        <v>504</v>
      </c>
      <c r="E83" s="48" t="s">
        <v>504</v>
      </c>
      <c r="F83" s="48">
        <v>260</v>
      </c>
      <c r="G83" s="48" t="s">
        <v>504</v>
      </c>
      <c r="H83" s="48" t="s">
        <v>504</v>
      </c>
      <c r="I83" s="48">
        <v>28.7</v>
      </c>
      <c r="J83" s="48" t="s">
        <v>504</v>
      </c>
      <c r="K83" s="37"/>
      <c r="L83" s="37"/>
      <c r="M83" s="37"/>
    </row>
    <row r="84" spans="1:13" ht="14.5">
      <c r="A84" s="53" t="s">
        <v>522</v>
      </c>
      <c r="B84" s="48" t="s">
        <v>504</v>
      </c>
      <c r="C84" s="48">
        <v>7</v>
      </c>
      <c r="D84" s="48" t="s">
        <v>504</v>
      </c>
      <c r="E84" s="48" t="s">
        <v>504</v>
      </c>
      <c r="F84" s="48">
        <v>286</v>
      </c>
      <c r="G84" s="48" t="s">
        <v>504</v>
      </c>
      <c r="H84" s="48" t="s">
        <v>504</v>
      </c>
      <c r="I84" s="48">
        <v>26.1</v>
      </c>
      <c r="J84" s="48" t="s">
        <v>504</v>
      </c>
      <c r="K84" s="37"/>
      <c r="L84" s="37"/>
      <c r="M84" s="37"/>
    </row>
    <row r="85" spans="1:13" ht="14.5">
      <c r="A85" s="51" t="s">
        <v>578</v>
      </c>
      <c r="B85" s="52"/>
      <c r="C85" s="52"/>
      <c r="D85" s="52"/>
      <c r="E85" s="52"/>
      <c r="F85" s="52"/>
      <c r="G85" s="52"/>
      <c r="H85" s="52"/>
      <c r="I85" s="52"/>
      <c r="J85" s="52"/>
      <c r="K85" s="37"/>
      <c r="L85" s="37"/>
      <c r="M85" s="37"/>
    </row>
    <row r="86" spans="1:13" ht="14.5">
      <c r="A86" s="53" t="s">
        <v>575</v>
      </c>
      <c r="B86" s="48">
        <v>170</v>
      </c>
      <c r="C86" s="48">
        <v>234</v>
      </c>
      <c r="D86" s="48">
        <v>104</v>
      </c>
      <c r="E86" s="49">
        <v>4967</v>
      </c>
      <c r="F86" s="49">
        <v>8898</v>
      </c>
      <c r="G86" s="49">
        <v>3583</v>
      </c>
      <c r="H86" s="48">
        <v>34.299999999999997</v>
      </c>
      <c r="I86" s="48">
        <v>26.3</v>
      </c>
      <c r="J86" s="48">
        <v>28.9</v>
      </c>
      <c r="K86" s="37"/>
      <c r="L86" s="37"/>
      <c r="M86" s="37"/>
    </row>
    <row r="87" spans="1:13" ht="14.5">
      <c r="A87" s="53" t="s">
        <v>576</v>
      </c>
      <c r="B87" s="48">
        <v>20</v>
      </c>
      <c r="C87" s="48">
        <v>29</v>
      </c>
      <c r="D87" s="48" t="s">
        <v>504</v>
      </c>
      <c r="E87" s="48">
        <v>511</v>
      </c>
      <c r="F87" s="48">
        <v>760</v>
      </c>
      <c r="G87" s="48" t="s">
        <v>504</v>
      </c>
      <c r="H87" s="48">
        <v>38.4</v>
      </c>
      <c r="I87" s="48">
        <v>37.6</v>
      </c>
      <c r="J87" s="48" t="s">
        <v>504</v>
      </c>
      <c r="K87" s="37"/>
      <c r="L87" s="37"/>
      <c r="M87" s="37"/>
    </row>
    <row r="88" spans="1:13" ht="14.5">
      <c r="A88" s="53" t="s">
        <v>577</v>
      </c>
      <c r="B88" s="48" t="s">
        <v>504</v>
      </c>
      <c r="C88" s="48" t="s">
        <v>504</v>
      </c>
      <c r="D88" s="48" t="s">
        <v>504</v>
      </c>
      <c r="E88" s="48" t="s">
        <v>504</v>
      </c>
      <c r="F88" s="48" t="s">
        <v>504</v>
      </c>
      <c r="G88" s="48" t="s">
        <v>504</v>
      </c>
      <c r="H88" s="48" t="s">
        <v>504</v>
      </c>
      <c r="I88" s="48" t="s">
        <v>504</v>
      </c>
      <c r="J88" s="48" t="s">
        <v>504</v>
      </c>
      <c r="K88" s="37"/>
      <c r="L88" s="37"/>
      <c r="M88" s="37"/>
    </row>
    <row r="89" spans="1:13" ht="14.5">
      <c r="A89" s="53" t="s">
        <v>522</v>
      </c>
      <c r="B89" s="48">
        <v>14</v>
      </c>
      <c r="C89" s="48">
        <v>18</v>
      </c>
      <c r="D89" s="48" t="s">
        <v>504</v>
      </c>
      <c r="E89" s="48">
        <v>345</v>
      </c>
      <c r="F89" s="48">
        <v>513</v>
      </c>
      <c r="G89" s="48" t="s">
        <v>504</v>
      </c>
      <c r="H89" s="48">
        <v>41.1</v>
      </c>
      <c r="I89" s="48">
        <v>34.5</v>
      </c>
      <c r="J89" s="48" t="s">
        <v>504</v>
      </c>
      <c r="K89" s="37"/>
      <c r="L89" s="37"/>
      <c r="M89" s="37"/>
    </row>
    <row r="90" spans="1:13" ht="14.5">
      <c r="A90" s="51" t="s">
        <v>579</v>
      </c>
      <c r="B90" s="52"/>
      <c r="C90" s="52"/>
      <c r="D90" s="52"/>
      <c r="E90" s="52"/>
      <c r="F90" s="52"/>
      <c r="G90" s="52"/>
      <c r="H90" s="52"/>
      <c r="I90" s="52"/>
      <c r="J90" s="52"/>
      <c r="K90" s="37"/>
      <c r="L90" s="37"/>
      <c r="M90" s="37"/>
    </row>
    <row r="91" spans="1:13" ht="14.5">
      <c r="A91" s="54">
        <v>1</v>
      </c>
      <c r="B91" s="48">
        <v>154</v>
      </c>
      <c r="C91" s="48">
        <v>190</v>
      </c>
      <c r="D91" s="48">
        <v>92</v>
      </c>
      <c r="E91" s="49">
        <v>4340</v>
      </c>
      <c r="F91" s="49">
        <v>6590</v>
      </c>
      <c r="G91" s="49">
        <v>2953</v>
      </c>
      <c r="H91" s="48">
        <v>35.4</v>
      </c>
      <c r="I91" s="48">
        <v>28.8</v>
      </c>
      <c r="J91" s="48">
        <v>31.1</v>
      </c>
      <c r="K91" s="37"/>
      <c r="L91" s="37"/>
      <c r="M91" s="37"/>
    </row>
    <row r="92" spans="1:13" ht="14.5">
      <c r="A92" s="53" t="s">
        <v>580</v>
      </c>
      <c r="B92" s="48">
        <v>22</v>
      </c>
      <c r="C92" s="48">
        <v>50</v>
      </c>
      <c r="D92" s="48">
        <v>14</v>
      </c>
      <c r="E92" s="48">
        <v>775</v>
      </c>
      <c r="F92" s="49">
        <v>1708</v>
      </c>
      <c r="G92" s="48">
        <v>621</v>
      </c>
      <c r="H92" s="48">
        <v>28.7</v>
      </c>
      <c r="I92" s="48">
        <v>29</v>
      </c>
      <c r="J92" s="48">
        <v>23.1</v>
      </c>
      <c r="K92" s="37"/>
      <c r="L92" s="37"/>
      <c r="M92" s="37"/>
    </row>
    <row r="93" spans="1:13" ht="14.5">
      <c r="A93" s="53" t="s">
        <v>581</v>
      </c>
      <c r="B93" s="48" t="s">
        <v>504</v>
      </c>
      <c r="C93" s="48">
        <v>15</v>
      </c>
      <c r="D93" s="48" t="s">
        <v>504</v>
      </c>
      <c r="E93" s="48" t="s">
        <v>504</v>
      </c>
      <c r="F93" s="48">
        <v>798</v>
      </c>
      <c r="G93" s="48" t="s">
        <v>504</v>
      </c>
      <c r="H93" s="48" t="s">
        <v>504</v>
      </c>
      <c r="I93" s="48">
        <v>18.899999999999999</v>
      </c>
      <c r="J93" s="48" t="s">
        <v>504</v>
      </c>
      <c r="K93" s="37"/>
      <c r="L93" s="37"/>
      <c r="M93" s="37"/>
    </row>
    <row r="94" spans="1:13" ht="14.5">
      <c r="A94" s="53" t="s">
        <v>582</v>
      </c>
      <c r="B94" s="48" t="s">
        <v>504</v>
      </c>
      <c r="C94" s="48">
        <v>16</v>
      </c>
      <c r="D94" s="48" t="s">
        <v>504</v>
      </c>
      <c r="E94" s="48" t="s">
        <v>504</v>
      </c>
      <c r="F94" s="48">
        <v>553</v>
      </c>
      <c r="G94" s="48" t="s">
        <v>504</v>
      </c>
      <c r="H94" s="48" t="s">
        <v>504</v>
      </c>
      <c r="I94" s="48">
        <v>28.9</v>
      </c>
      <c r="J94" s="48" t="s">
        <v>504</v>
      </c>
      <c r="K94" s="37"/>
      <c r="L94" s="37"/>
      <c r="M94" s="37"/>
    </row>
    <row r="95" spans="1:13" ht="14.5">
      <c r="A95" s="53" t="s">
        <v>583</v>
      </c>
      <c r="B95" s="48" t="s">
        <v>504</v>
      </c>
      <c r="C95" s="48">
        <v>14</v>
      </c>
      <c r="D95" s="48" t="s">
        <v>504</v>
      </c>
      <c r="E95" s="48" t="s">
        <v>504</v>
      </c>
      <c r="F95" s="48">
        <v>584</v>
      </c>
      <c r="G95" s="48" t="s">
        <v>504</v>
      </c>
      <c r="H95" s="48" t="s">
        <v>504</v>
      </c>
      <c r="I95" s="48">
        <v>23.5</v>
      </c>
      <c r="J95" s="48" t="s">
        <v>504</v>
      </c>
      <c r="K95" s="37"/>
      <c r="L95" s="37"/>
      <c r="M95" s="37"/>
    </row>
    <row r="96" spans="1:13" ht="14.5">
      <c r="A96" s="53" t="s">
        <v>584</v>
      </c>
      <c r="B96" s="48" t="s">
        <v>504</v>
      </c>
      <c r="C96" s="48" t="s">
        <v>504</v>
      </c>
      <c r="D96" s="48" t="s">
        <v>504</v>
      </c>
      <c r="E96" s="48" t="s">
        <v>504</v>
      </c>
      <c r="F96" s="48" t="s">
        <v>504</v>
      </c>
      <c r="G96" s="48" t="s">
        <v>504</v>
      </c>
      <c r="H96" s="48" t="s">
        <v>504</v>
      </c>
      <c r="I96" s="48" t="s">
        <v>504</v>
      </c>
      <c r="J96" s="48" t="s">
        <v>504</v>
      </c>
      <c r="K96" s="37"/>
      <c r="L96" s="37"/>
      <c r="M96" s="37"/>
    </row>
    <row r="97" spans="1:13" ht="14.5">
      <c r="A97" s="51" t="s">
        <v>585</v>
      </c>
      <c r="B97" s="52"/>
      <c r="C97" s="52"/>
      <c r="D97" s="52"/>
      <c r="E97" s="52"/>
      <c r="F97" s="52"/>
      <c r="G97" s="52"/>
      <c r="H97" s="52"/>
      <c r="I97" s="52"/>
      <c r="J97" s="52"/>
      <c r="K97" s="37"/>
      <c r="L97" s="37"/>
      <c r="M97" s="37"/>
    </row>
    <row r="98" spans="1:13" ht="14.5">
      <c r="A98" s="53" t="s">
        <v>586</v>
      </c>
      <c r="B98" s="48">
        <v>116</v>
      </c>
      <c r="C98" s="48">
        <v>179</v>
      </c>
      <c r="D98" s="48">
        <v>65</v>
      </c>
      <c r="E98" s="49">
        <v>2999</v>
      </c>
      <c r="F98" s="49">
        <v>5897</v>
      </c>
      <c r="G98" s="49">
        <v>2517</v>
      </c>
      <c r="H98" s="48">
        <v>38.6</v>
      </c>
      <c r="I98" s="48">
        <v>30.4</v>
      </c>
      <c r="J98" s="48">
        <v>25.8</v>
      </c>
      <c r="K98" s="37"/>
      <c r="L98" s="37"/>
      <c r="M98" s="37"/>
    </row>
    <row r="99" spans="1:13" ht="14.5">
      <c r="A99" s="53" t="s">
        <v>587</v>
      </c>
      <c r="B99" s="48">
        <v>35</v>
      </c>
      <c r="C99" s="48">
        <v>44</v>
      </c>
      <c r="D99" s="48">
        <v>16</v>
      </c>
      <c r="E99" s="49">
        <v>1035</v>
      </c>
      <c r="F99" s="49">
        <v>1826</v>
      </c>
      <c r="G99" s="48">
        <v>574</v>
      </c>
      <c r="H99" s="48">
        <v>33.799999999999997</v>
      </c>
      <c r="I99" s="48">
        <v>24.3</v>
      </c>
      <c r="J99" s="48">
        <v>28.6</v>
      </c>
      <c r="K99" s="37"/>
      <c r="L99" s="37"/>
      <c r="M99" s="37"/>
    </row>
    <row r="100" spans="1:13" ht="14.5">
      <c r="A100" s="53" t="s">
        <v>588</v>
      </c>
      <c r="B100" s="48">
        <v>13</v>
      </c>
      <c r="C100" s="48">
        <v>27</v>
      </c>
      <c r="D100" s="48" t="s">
        <v>504</v>
      </c>
      <c r="E100" s="48">
        <v>439</v>
      </c>
      <c r="F100" s="49">
        <v>1184</v>
      </c>
      <c r="G100" s="48">
        <v>331</v>
      </c>
      <c r="H100" s="48">
        <v>29.8</v>
      </c>
      <c r="I100" s="48">
        <v>22.7</v>
      </c>
      <c r="J100" s="48" t="s">
        <v>504</v>
      </c>
      <c r="K100" s="37"/>
      <c r="L100" s="37"/>
      <c r="M100" s="37"/>
    </row>
    <row r="101" spans="1:13" ht="14.5">
      <c r="A101" s="53" t="s">
        <v>589</v>
      </c>
      <c r="B101" s="48">
        <v>17</v>
      </c>
      <c r="C101" s="48" t="s">
        <v>504</v>
      </c>
      <c r="D101" s="48" t="s">
        <v>504</v>
      </c>
      <c r="E101" s="48" t="s">
        <v>504</v>
      </c>
      <c r="F101" s="48" t="s">
        <v>504</v>
      </c>
      <c r="G101" s="48" t="s">
        <v>504</v>
      </c>
      <c r="H101" s="48" t="s">
        <v>504</v>
      </c>
      <c r="I101" s="48" t="s">
        <v>504</v>
      </c>
      <c r="J101" s="48" t="s">
        <v>504</v>
      </c>
      <c r="K101" s="37"/>
      <c r="L101" s="37"/>
      <c r="M101" s="37"/>
    </row>
    <row r="102" spans="1:13" ht="14.5">
      <c r="A102" s="53" t="s">
        <v>590</v>
      </c>
      <c r="B102" s="48">
        <v>23</v>
      </c>
      <c r="C102" s="48">
        <v>16</v>
      </c>
      <c r="D102" s="48">
        <v>10</v>
      </c>
      <c r="E102" s="48">
        <v>877</v>
      </c>
      <c r="F102" s="48">
        <v>739</v>
      </c>
      <c r="G102" s="48">
        <v>505</v>
      </c>
      <c r="H102" s="48">
        <v>26.1</v>
      </c>
      <c r="I102" s="48">
        <v>21.9</v>
      </c>
      <c r="J102" s="48">
        <v>19.399999999999999</v>
      </c>
      <c r="K102" s="37"/>
      <c r="L102" s="37"/>
      <c r="M102" s="37"/>
    </row>
    <row r="103" spans="1:13" ht="14.5">
      <c r="A103" s="53" t="s">
        <v>591</v>
      </c>
      <c r="B103" s="48" t="s">
        <v>504</v>
      </c>
      <c r="C103" s="48" t="s">
        <v>504</v>
      </c>
      <c r="D103" s="48" t="s">
        <v>504</v>
      </c>
      <c r="E103" s="48" t="s">
        <v>504</v>
      </c>
      <c r="F103" s="48" t="s">
        <v>504</v>
      </c>
      <c r="G103" s="48" t="s">
        <v>504</v>
      </c>
      <c r="H103" s="48" t="s">
        <v>504</v>
      </c>
      <c r="I103" s="48" t="s">
        <v>504</v>
      </c>
      <c r="J103" s="48" t="s">
        <v>504</v>
      </c>
      <c r="K103" s="37"/>
      <c r="L103" s="37"/>
      <c r="M103" s="37"/>
    </row>
    <row r="104" spans="1:13" ht="14.5">
      <c r="A104" s="53" t="s">
        <v>522</v>
      </c>
      <c r="B104" s="48" t="s">
        <v>504</v>
      </c>
      <c r="C104" s="48" t="s">
        <v>504</v>
      </c>
      <c r="D104" s="48" t="s">
        <v>504</v>
      </c>
      <c r="E104" s="48" t="s">
        <v>504</v>
      </c>
      <c r="F104" s="48" t="s">
        <v>504</v>
      </c>
      <c r="G104" s="48" t="s">
        <v>504</v>
      </c>
      <c r="H104" s="48" t="s">
        <v>504</v>
      </c>
      <c r="I104" s="48" t="s">
        <v>504</v>
      </c>
      <c r="J104" s="48" t="s">
        <v>504</v>
      </c>
      <c r="K104" s="37"/>
      <c r="L104" s="37"/>
      <c r="M104" s="37"/>
    </row>
    <row r="105" spans="1:13" ht="14.5">
      <c r="A105" s="51" t="s">
        <v>592</v>
      </c>
      <c r="B105" s="52"/>
      <c r="C105" s="52"/>
      <c r="D105" s="52"/>
      <c r="E105" s="52"/>
      <c r="F105" s="52"/>
      <c r="G105" s="52"/>
      <c r="H105" s="52"/>
      <c r="I105" s="52"/>
      <c r="J105" s="52"/>
      <c r="K105" s="37"/>
      <c r="L105" s="37"/>
      <c r="M105" s="37"/>
    </row>
    <row r="106" spans="1:13" ht="14.5">
      <c r="A106" s="53" t="s">
        <v>593</v>
      </c>
      <c r="B106" s="48">
        <v>29</v>
      </c>
      <c r="C106" s="48">
        <v>50</v>
      </c>
      <c r="D106" s="48">
        <v>23</v>
      </c>
      <c r="E106" s="49">
        <v>1082</v>
      </c>
      <c r="F106" s="49">
        <v>1899</v>
      </c>
      <c r="G106" s="48">
        <v>963</v>
      </c>
      <c r="H106" s="48">
        <v>26.8</v>
      </c>
      <c r="I106" s="48">
        <v>26.4</v>
      </c>
      <c r="J106" s="48">
        <v>23.4</v>
      </c>
      <c r="K106" s="37"/>
      <c r="L106" s="37"/>
      <c r="M106" s="37"/>
    </row>
    <row r="107" spans="1:13" ht="14.5">
      <c r="A107" s="53" t="s">
        <v>594</v>
      </c>
      <c r="B107" s="48">
        <v>85</v>
      </c>
      <c r="C107" s="48">
        <v>109</v>
      </c>
      <c r="D107" s="48">
        <v>44</v>
      </c>
      <c r="E107" s="49">
        <v>2421</v>
      </c>
      <c r="F107" s="49">
        <v>4010</v>
      </c>
      <c r="G107" s="49">
        <v>1114</v>
      </c>
      <c r="H107" s="48">
        <v>35.200000000000003</v>
      </c>
      <c r="I107" s="48">
        <v>27.1</v>
      </c>
      <c r="J107" s="48">
        <v>39.299999999999997</v>
      </c>
      <c r="K107" s="37"/>
      <c r="L107" s="37"/>
      <c r="M107" s="37"/>
    </row>
    <row r="108" spans="1:13" ht="14.5">
      <c r="A108" s="53" t="s">
        <v>595</v>
      </c>
      <c r="B108" s="48">
        <v>49</v>
      </c>
      <c r="C108" s="48">
        <v>70</v>
      </c>
      <c r="D108" s="48">
        <v>22</v>
      </c>
      <c r="E108" s="49">
        <v>1250</v>
      </c>
      <c r="F108" s="49">
        <v>2394</v>
      </c>
      <c r="G108" s="48">
        <v>784</v>
      </c>
      <c r="H108" s="48">
        <v>39</v>
      </c>
      <c r="I108" s="48">
        <v>29.2</v>
      </c>
      <c r="J108" s="48">
        <v>28.3</v>
      </c>
      <c r="K108" s="37"/>
      <c r="L108" s="37"/>
      <c r="M108" s="37"/>
    </row>
    <row r="109" spans="1:13" ht="14.5">
      <c r="A109" s="53" t="s">
        <v>596</v>
      </c>
      <c r="B109" s="48" t="s">
        <v>504</v>
      </c>
      <c r="C109" s="48">
        <v>7</v>
      </c>
      <c r="D109" s="48" t="s">
        <v>504</v>
      </c>
      <c r="E109" s="48" t="s">
        <v>504</v>
      </c>
      <c r="F109" s="48">
        <v>289</v>
      </c>
      <c r="G109" s="48" t="s">
        <v>504</v>
      </c>
      <c r="H109" s="48" t="s">
        <v>504</v>
      </c>
      <c r="I109" s="48">
        <v>23.4</v>
      </c>
      <c r="J109" s="48" t="s">
        <v>504</v>
      </c>
      <c r="K109" s="37"/>
      <c r="L109" s="37"/>
      <c r="M109" s="37"/>
    </row>
    <row r="110" spans="1:13" ht="14.5">
      <c r="A110" s="53" t="s">
        <v>597</v>
      </c>
      <c r="B110" s="48" t="s">
        <v>504</v>
      </c>
      <c r="C110" s="48" t="s">
        <v>504</v>
      </c>
      <c r="D110" s="48" t="s">
        <v>504</v>
      </c>
      <c r="E110" s="48" t="s">
        <v>504</v>
      </c>
      <c r="F110" s="48" t="s">
        <v>504</v>
      </c>
      <c r="G110" s="48" t="s">
        <v>504</v>
      </c>
      <c r="H110" s="48" t="s">
        <v>504</v>
      </c>
      <c r="I110" s="48" t="s">
        <v>504</v>
      </c>
      <c r="J110" s="48" t="s">
        <v>504</v>
      </c>
      <c r="K110" s="37"/>
      <c r="L110" s="37"/>
      <c r="M110" s="37"/>
    </row>
    <row r="111" spans="1:13" ht="14.5">
      <c r="A111" s="53" t="s">
        <v>598</v>
      </c>
      <c r="B111" s="48">
        <v>28</v>
      </c>
      <c r="C111" s="48">
        <v>33</v>
      </c>
      <c r="D111" s="48">
        <v>21</v>
      </c>
      <c r="E111" s="48">
        <v>826</v>
      </c>
      <c r="F111" s="49">
        <v>1026</v>
      </c>
      <c r="G111" s="48">
        <v>812</v>
      </c>
      <c r="H111" s="48">
        <v>33.799999999999997</v>
      </c>
      <c r="I111" s="48">
        <v>32.5</v>
      </c>
      <c r="J111" s="48">
        <v>26</v>
      </c>
      <c r="K111" s="37"/>
      <c r="L111" s="37"/>
      <c r="M111" s="37"/>
    </row>
    <row r="112" spans="1:13" ht="14.5">
      <c r="A112" s="53" t="s">
        <v>599</v>
      </c>
      <c r="B112" s="48" t="s">
        <v>504</v>
      </c>
      <c r="C112" s="48">
        <v>8</v>
      </c>
      <c r="D112" s="48" t="s">
        <v>504</v>
      </c>
      <c r="E112" s="48" t="s">
        <v>504</v>
      </c>
      <c r="F112" s="48">
        <v>334</v>
      </c>
      <c r="G112" s="48" t="s">
        <v>504</v>
      </c>
      <c r="H112" s="48" t="s">
        <v>504</v>
      </c>
      <c r="I112" s="48">
        <v>24.3</v>
      </c>
      <c r="J112" s="48" t="s">
        <v>504</v>
      </c>
      <c r="K112" s="37"/>
      <c r="L112" s="37"/>
      <c r="M112" s="37"/>
    </row>
    <row r="113" spans="1:13" ht="14.5">
      <c r="A113" s="53" t="s">
        <v>522</v>
      </c>
      <c r="B113" s="48" t="s">
        <v>504</v>
      </c>
      <c r="C113" s="48">
        <v>5</v>
      </c>
      <c r="D113" s="48" t="s">
        <v>504</v>
      </c>
      <c r="E113" s="48" t="s">
        <v>504</v>
      </c>
      <c r="F113" s="48">
        <v>292</v>
      </c>
      <c r="G113" s="48" t="s">
        <v>504</v>
      </c>
      <c r="H113" s="48" t="s">
        <v>504</v>
      </c>
      <c r="I113" s="48">
        <v>18.399999999999999</v>
      </c>
      <c r="J113" s="48" t="s">
        <v>504</v>
      </c>
      <c r="K113" s="37"/>
      <c r="L113" s="37"/>
      <c r="M113" s="37"/>
    </row>
    <row r="114" spans="1:13" ht="14.5">
      <c r="A114" s="51" t="s">
        <v>600</v>
      </c>
      <c r="B114" s="52"/>
      <c r="C114" s="52"/>
      <c r="D114" s="52"/>
      <c r="E114" s="52"/>
      <c r="F114" s="52"/>
      <c r="G114" s="52"/>
      <c r="H114" s="52"/>
      <c r="I114" s="52"/>
      <c r="J114" s="52"/>
      <c r="K114" s="37"/>
      <c r="L114" s="37"/>
      <c r="M114" s="37"/>
    </row>
    <row r="115" spans="1:13" ht="14.5">
      <c r="A115" s="54" t="s">
        <v>601</v>
      </c>
      <c r="B115" s="48">
        <v>123</v>
      </c>
      <c r="C115" s="48">
        <v>186</v>
      </c>
      <c r="D115" s="48">
        <v>75</v>
      </c>
      <c r="E115" s="49">
        <v>3266</v>
      </c>
      <c r="F115" s="49">
        <v>6260</v>
      </c>
      <c r="G115" s="49">
        <v>2008</v>
      </c>
      <c r="H115" s="48">
        <v>37.799999999999997</v>
      </c>
      <c r="I115" s="48">
        <v>29.6</v>
      </c>
      <c r="J115" s="48">
        <v>37.4</v>
      </c>
      <c r="K115" s="37"/>
      <c r="L115" s="37"/>
      <c r="M115" s="37"/>
    </row>
    <row r="116" spans="1:13" ht="14.5">
      <c r="A116" s="54" t="s">
        <v>602</v>
      </c>
      <c r="B116" s="48">
        <v>56</v>
      </c>
      <c r="C116" s="48">
        <v>66</v>
      </c>
      <c r="D116" s="48">
        <v>25</v>
      </c>
      <c r="E116" s="49">
        <v>1898</v>
      </c>
      <c r="F116" s="49">
        <v>2710</v>
      </c>
      <c r="G116" s="49">
        <v>1266</v>
      </c>
      <c r="H116" s="48">
        <v>29.7</v>
      </c>
      <c r="I116" s="48">
        <v>24.3</v>
      </c>
      <c r="J116" s="48">
        <v>19.399999999999999</v>
      </c>
      <c r="K116" s="37"/>
      <c r="L116" s="37"/>
      <c r="M116" s="37"/>
    </row>
    <row r="117" spans="1:13" ht="14.5">
      <c r="A117" s="54" t="s">
        <v>603</v>
      </c>
      <c r="B117" s="48">
        <v>26</v>
      </c>
      <c r="C117" s="48">
        <v>33</v>
      </c>
      <c r="D117" s="48">
        <v>22</v>
      </c>
      <c r="E117" s="48">
        <v>755</v>
      </c>
      <c r="F117" s="49">
        <v>1315</v>
      </c>
      <c r="G117" s="48">
        <v>848</v>
      </c>
      <c r="H117" s="48">
        <v>34.4</v>
      </c>
      <c r="I117" s="48">
        <v>25.3</v>
      </c>
      <c r="J117" s="48">
        <v>25.9</v>
      </c>
      <c r="K117" s="37"/>
      <c r="L117" s="37"/>
      <c r="M117" s="37"/>
    </row>
    <row r="118" spans="1:13" ht="14.5">
      <c r="A118" s="51" t="s">
        <v>604</v>
      </c>
      <c r="B118" s="52"/>
      <c r="C118" s="52"/>
      <c r="D118" s="52"/>
      <c r="E118" s="52"/>
      <c r="F118" s="52"/>
      <c r="G118" s="52"/>
      <c r="H118" s="52"/>
      <c r="I118" s="52"/>
      <c r="J118" s="52"/>
      <c r="K118" s="37"/>
      <c r="L118" s="37"/>
      <c r="M118" s="37"/>
    </row>
    <row r="119" spans="1:13" ht="14.5">
      <c r="A119" s="53" t="s">
        <v>605</v>
      </c>
      <c r="B119" s="48">
        <v>62</v>
      </c>
      <c r="C119" s="48">
        <v>116</v>
      </c>
      <c r="D119" s="48">
        <v>53</v>
      </c>
      <c r="E119" s="49">
        <v>1714</v>
      </c>
      <c r="F119" s="49">
        <v>4231</v>
      </c>
      <c r="G119" s="49">
        <v>1510</v>
      </c>
      <c r="H119" s="48">
        <v>36.200000000000003</v>
      </c>
      <c r="I119" s="48">
        <v>27.3</v>
      </c>
      <c r="J119" s="48">
        <v>35.299999999999997</v>
      </c>
      <c r="K119" s="37"/>
      <c r="L119" s="37"/>
      <c r="M119" s="37"/>
    </row>
    <row r="120" spans="1:13" ht="14.5">
      <c r="A120" s="53" t="s">
        <v>606</v>
      </c>
      <c r="B120" s="48" t="s">
        <v>504</v>
      </c>
      <c r="C120" s="48">
        <v>8</v>
      </c>
      <c r="D120" s="48" t="s">
        <v>504</v>
      </c>
      <c r="E120" s="48" t="s">
        <v>504</v>
      </c>
      <c r="F120" s="48">
        <v>383</v>
      </c>
      <c r="G120" s="48" t="s">
        <v>504</v>
      </c>
      <c r="H120" s="48" t="s">
        <v>504</v>
      </c>
      <c r="I120" s="48">
        <v>21.4</v>
      </c>
      <c r="J120" s="48" t="s">
        <v>504</v>
      </c>
      <c r="K120" s="37"/>
      <c r="L120" s="37"/>
      <c r="M120" s="37"/>
    </row>
    <row r="121" spans="1:13" ht="14.5">
      <c r="A121" s="53" t="s">
        <v>607</v>
      </c>
      <c r="B121" s="48" t="s">
        <v>504</v>
      </c>
      <c r="C121" s="48">
        <v>14</v>
      </c>
      <c r="D121" s="48" t="s">
        <v>504</v>
      </c>
      <c r="E121" s="48" t="s">
        <v>504</v>
      </c>
      <c r="F121" s="48">
        <v>586</v>
      </c>
      <c r="G121" s="48" t="s">
        <v>504</v>
      </c>
      <c r="H121" s="48" t="s">
        <v>504</v>
      </c>
      <c r="I121" s="48">
        <v>24.4</v>
      </c>
      <c r="J121" s="48" t="s">
        <v>504</v>
      </c>
      <c r="K121" s="37"/>
      <c r="L121" s="37"/>
      <c r="M121" s="37"/>
    </row>
    <row r="122" spans="1:13" ht="14.5">
      <c r="A122" s="53" t="s">
        <v>608</v>
      </c>
      <c r="B122" s="48">
        <v>16</v>
      </c>
      <c r="C122" s="48">
        <v>21</v>
      </c>
      <c r="D122" s="48" t="s">
        <v>504</v>
      </c>
      <c r="E122" s="48">
        <v>450</v>
      </c>
      <c r="F122" s="48">
        <v>784</v>
      </c>
      <c r="G122" s="48" t="s">
        <v>504</v>
      </c>
      <c r="H122" s="48">
        <v>34.799999999999997</v>
      </c>
      <c r="I122" s="48">
        <v>27.4</v>
      </c>
      <c r="J122" s="48" t="s">
        <v>504</v>
      </c>
      <c r="K122" s="37"/>
      <c r="L122" s="37"/>
      <c r="M122" s="37"/>
    </row>
    <row r="123" spans="1:13" ht="14.5">
      <c r="A123" s="53" t="s">
        <v>609</v>
      </c>
      <c r="B123" s="48" t="s">
        <v>504</v>
      </c>
      <c r="C123" s="48">
        <v>7</v>
      </c>
      <c r="D123" s="48" t="s">
        <v>504</v>
      </c>
      <c r="E123" s="48" t="s">
        <v>504</v>
      </c>
      <c r="F123" s="48">
        <v>437</v>
      </c>
      <c r="G123" s="48" t="s">
        <v>504</v>
      </c>
      <c r="H123" s="48" t="s">
        <v>504</v>
      </c>
      <c r="I123" s="48">
        <v>16.2</v>
      </c>
      <c r="J123" s="48" t="s">
        <v>504</v>
      </c>
      <c r="K123" s="37"/>
      <c r="L123" s="37"/>
      <c r="M123" s="37"/>
    </row>
    <row r="124" spans="1:13" ht="14.5">
      <c r="A124" s="51" t="s">
        <v>610</v>
      </c>
      <c r="B124" s="52"/>
      <c r="C124" s="52"/>
      <c r="D124" s="52"/>
      <c r="E124" s="52"/>
      <c r="F124" s="52"/>
      <c r="G124" s="52"/>
      <c r="H124" s="52"/>
      <c r="I124" s="52"/>
      <c r="J124" s="52"/>
      <c r="K124" s="37"/>
      <c r="L124" s="37"/>
      <c r="M124" s="37"/>
    </row>
    <row r="125" spans="1:13" ht="14.5">
      <c r="A125" s="53" t="s">
        <v>611</v>
      </c>
      <c r="B125" s="48">
        <v>105</v>
      </c>
      <c r="C125" s="48">
        <v>144</v>
      </c>
      <c r="D125" s="48">
        <v>65</v>
      </c>
      <c r="E125" s="49">
        <v>2960</v>
      </c>
      <c r="F125" s="49">
        <v>5134</v>
      </c>
      <c r="G125" s="49">
        <v>1784</v>
      </c>
      <c r="H125" s="48">
        <v>35.5</v>
      </c>
      <c r="I125" s="48">
        <v>28.1</v>
      </c>
      <c r="J125" s="48">
        <v>36.200000000000003</v>
      </c>
      <c r="K125" s="37"/>
      <c r="L125" s="37"/>
      <c r="M125" s="37"/>
    </row>
    <row r="126" spans="1:13" ht="14.5">
      <c r="A126" s="54" t="s">
        <v>612</v>
      </c>
      <c r="B126" s="48">
        <v>35</v>
      </c>
      <c r="C126" s="48">
        <v>33</v>
      </c>
      <c r="D126" s="48">
        <v>31</v>
      </c>
      <c r="E126" s="49">
        <v>1088</v>
      </c>
      <c r="F126" s="49">
        <v>1146</v>
      </c>
      <c r="G126" s="48">
        <v>448</v>
      </c>
      <c r="H126" s="48">
        <v>32.200000000000003</v>
      </c>
      <c r="I126" s="48">
        <v>28.4</v>
      </c>
      <c r="J126" s="48">
        <v>68.5</v>
      </c>
      <c r="K126" s="37"/>
      <c r="L126" s="37"/>
      <c r="M126" s="37"/>
    </row>
    <row r="127" spans="1:13" ht="14.5">
      <c r="A127" s="54" t="s">
        <v>613</v>
      </c>
      <c r="B127" s="48" t="s">
        <v>504</v>
      </c>
      <c r="C127" s="48" t="s">
        <v>504</v>
      </c>
      <c r="D127" s="48" t="s">
        <v>504</v>
      </c>
      <c r="E127" s="48" t="s">
        <v>504</v>
      </c>
      <c r="F127" s="48" t="s">
        <v>504</v>
      </c>
      <c r="G127" s="48" t="s">
        <v>504</v>
      </c>
      <c r="H127" s="48" t="s">
        <v>504</v>
      </c>
      <c r="I127" s="48" t="s">
        <v>504</v>
      </c>
      <c r="J127" s="48" t="s">
        <v>504</v>
      </c>
      <c r="K127" s="37"/>
      <c r="L127" s="37"/>
      <c r="M127" s="37"/>
    </row>
    <row r="128" spans="1:13" ht="14.5">
      <c r="A128" s="54" t="s">
        <v>614</v>
      </c>
      <c r="B128" s="48">
        <v>51</v>
      </c>
      <c r="C128" s="48">
        <v>67</v>
      </c>
      <c r="D128" s="48">
        <v>25</v>
      </c>
      <c r="E128" s="49">
        <v>1360</v>
      </c>
      <c r="F128" s="49">
        <v>2256</v>
      </c>
      <c r="G128" s="48">
        <v>840</v>
      </c>
      <c r="H128" s="48">
        <v>37.799999999999997</v>
      </c>
      <c r="I128" s="48">
        <v>29.7</v>
      </c>
      <c r="J128" s="48">
        <v>29.5</v>
      </c>
      <c r="K128" s="37"/>
      <c r="L128" s="37"/>
      <c r="M128" s="37"/>
    </row>
    <row r="129" spans="1:13" ht="14.5">
      <c r="A129" s="54" t="s">
        <v>615</v>
      </c>
      <c r="B129" s="48">
        <v>41</v>
      </c>
      <c r="C129" s="48">
        <v>71</v>
      </c>
      <c r="D129" s="48">
        <v>16</v>
      </c>
      <c r="E129" s="49">
        <v>1291</v>
      </c>
      <c r="F129" s="49">
        <v>2339</v>
      </c>
      <c r="G129" s="48">
        <v>605</v>
      </c>
      <c r="H129" s="48">
        <v>31.5</v>
      </c>
      <c r="I129" s="48">
        <v>30.5</v>
      </c>
      <c r="J129" s="48">
        <v>27.1</v>
      </c>
      <c r="K129" s="37"/>
      <c r="L129" s="37"/>
      <c r="M129" s="37"/>
    </row>
    <row r="130" spans="1:13" ht="14.5">
      <c r="A130" s="54" t="s">
        <v>616</v>
      </c>
      <c r="B130" s="48">
        <v>26</v>
      </c>
      <c r="C130" s="48">
        <v>27</v>
      </c>
      <c r="D130" s="48">
        <v>12</v>
      </c>
      <c r="E130" s="48">
        <v>751</v>
      </c>
      <c r="F130" s="49">
        <v>1069</v>
      </c>
      <c r="G130" s="48">
        <v>336</v>
      </c>
      <c r="H130" s="48">
        <v>34.5</v>
      </c>
      <c r="I130" s="48">
        <v>25.1</v>
      </c>
      <c r="J130" s="48">
        <v>34.9</v>
      </c>
      <c r="K130" s="37"/>
      <c r="L130" s="37"/>
      <c r="M130" s="37"/>
    </row>
    <row r="131" spans="1:13" ht="14.5">
      <c r="A131" s="54" t="s">
        <v>617</v>
      </c>
      <c r="B131" s="48">
        <v>56</v>
      </c>
      <c r="C131" s="48">
        <v>91</v>
      </c>
      <c r="D131" s="48">
        <v>30</v>
      </c>
      <c r="E131" s="49">
        <v>1669</v>
      </c>
      <c r="F131" s="49">
        <v>3201</v>
      </c>
      <c r="G131" s="49">
        <v>1093</v>
      </c>
      <c r="H131" s="48">
        <v>33.799999999999997</v>
      </c>
      <c r="I131" s="48">
        <v>28.4</v>
      </c>
      <c r="J131" s="48">
        <v>27.3</v>
      </c>
      <c r="K131" s="37"/>
      <c r="L131" s="37"/>
      <c r="M131" s="37"/>
    </row>
    <row r="132" spans="1:13" ht="14.5">
      <c r="A132" s="54" t="s">
        <v>618</v>
      </c>
      <c r="B132" s="48">
        <v>65</v>
      </c>
      <c r="C132" s="48">
        <v>95</v>
      </c>
      <c r="D132" s="48">
        <v>27</v>
      </c>
      <c r="E132" s="49">
        <v>2027</v>
      </c>
      <c r="F132" s="49">
        <v>3501</v>
      </c>
      <c r="G132" s="48">
        <v>948</v>
      </c>
      <c r="H132" s="48">
        <v>32</v>
      </c>
      <c r="I132" s="48">
        <v>27.2</v>
      </c>
      <c r="J132" s="48">
        <v>28.9</v>
      </c>
      <c r="K132" s="37"/>
      <c r="L132" s="37"/>
      <c r="M132" s="37"/>
    </row>
    <row r="133" spans="1:13" ht="14.5">
      <c r="A133" s="54" t="s">
        <v>619</v>
      </c>
      <c r="B133" s="48">
        <v>34</v>
      </c>
      <c r="C133" s="48">
        <v>57</v>
      </c>
      <c r="D133" s="48">
        <v>17</v>
      </c>
      <c r="E133" s="49">
        <v>1011</v>
      </c>
      <c r="F133" s="49">
        <v>1679</v>
      </c>
      <c r="G133" s="48">
        <v>552</v>
      </c>
      <c r="H133" s="48">
        <v>33.4</v>
      </c>
      <c r="I133" s="48">
        <v>33.9</v>
      </c>
      <c r="J133" s="48">
        <v>30.7</v>
      </c>
      <c r="K133" s="37"/>
      <c r="L133" s="37"/>
      <c r="M133" s="37"/>
    </row>
    <row r="134" spans="1:13" ht="14.5">
      <c r="A134" s="54" t="s">
        <v>620</v>
      </c>
      <c r="B134" s="48">
        <v>35</v>
      </c>
      <c r="C134" s="48">
        <v>56</v>
      </c>
      <c r="D134" s="48">
        <v>14</v>
      </c>
      <c r="E134" s="48">
        <v>974</v>
      </c>
      <c r="F134" s="49">
        <v>1724</v>
      </c>
      <c r="G134" s="48">
        <v>478</v>
      </c>
      <c r="H134" s="48">
        <v>36.200000000000003</v>
      </c>
      <c r="I134" s="48">
        <v>32.5</v>
      </c>
      <c r="J134" s="48">
        <v>30.2</v>
      </c>
      <c r="K134" s="37"/>
      <c r="L134" s="37"/>
      <c r="M134" s="37"/>
    </row>
    <row r="135" spans="1:13" ht="14.5">
      <c r="A135" s="54" t="s">
        <v>621</v>
      </c>
      <c r="B135" s="48">
        <v>14</v>
      </c>
      <c r="C135" s="48">
        <v>25</v>
      </c>
      <c r="D135" s="48" t="s">
        <v>504</v>
      </c>
      <c r="E135" s="48">
        <v>435</v>
      </c>
      <c r="F135" s="48">
        <v>780</v>
      </c>
      <c r="G135" s="48" t="s">
        <v>504</v>
      </c>
      <c r="H135" s="48">
        <v>31.5</v>
      </c>
      <c r="I135" s="48">
        <v>32.5</v>
      </c>
      <c r="J135" s="48" t="s">
        <v>504</v>
      </c>
      <c r="K135" s="37"/>
      <c r="L135" s="37"/>
      <c r="M135" s="37"/>
    </row>
    <row r="136" spans="1:13" ht="14.5">
      <c r="A136" s="54" t="s">
        <v>622</v>
      </c>
      <c r="B136" s="48">
        <v>48</v>
      </c>
      <c r="C136" s="48">
        <v>69</v>
      </c>
      <c r="D136" s="48">
        <v>19</v>
      </c>
      <c r="E136" s="49">
        <v>1401</v>
      </c>
      <c r="F136" s="49">
        <v>2245</v>
      </c>
      <c r="G136" s="48">
        <v>610</v>
      </c>
      <c r="H136" s="48">
        <v>34.6</v>
      </c>
      <c r="I136" s="48">
        <v>30.9</v>
      </c>
      <c r="J136" s="48">
        <v>30.3</v>
      </c>
      <c r="K136" s="37"/>
      <c r="L136" s="37"/>
      <c r="M136" s="37"/>
    </row>
    <row r="137" spans="1:13" ht="14.5">
      <c r="A137" s="54" t="s">
        <v>623</v>
      </c>
      <c r="B137" s="48" t="s">
        <v>504</v>
      </c>
      <c r="C137" s="48">
        <v>15</v>
      </c>
      <c r="D137" s="48" t="s">
        <v>504</v>
      </c>
      <c r="E137" s="48" t="s">
        <v>504</v>
      </c>
      <c r="F137" s="48">
        <v>415</v>
      </c>
      <c r="G137" s="48" t="s">
        <v>504</v>
      </c>
      <c r="H137" s="48" t="s">
        <v>504</v>
      </c>
      <c r="I137" s="48">
        <v>36.299999999999997</v>
      </c>
      <c r="J137" s="48" t="s">
        <v>504</v>
      </c>
      <c r="K137" s="37"/>
      <c r="L137" s="37"/>
      <c r="M137" s="37"/>
    </row>
    <row r="138" spans="1:13" ht="14.5">
      <c r="A138" s="54" t="s">
        <v>522</v>
      </c>
      <c r="B138" s="48" t="s">
        <v>504</v>
      </c>
      <c r="C138" s="48" t="s">
        <v>504</v>
      </c>
      <c r="D138" s="48" t="s">
        <v>504</v>
      </c>
      <c r="E138" s="48" t="s">
        <v>504</v>
      </c>
      <c r="F138" s="48" t="s">
        <v>504</v>
      </c>
      <c r="G138" s="48" t="s">
        <v>504</v>
      </c>
      <c r="H138" s="48" t="s">
        <v>504</v>
      </c>
      <c r="I138" s="48" t="s">
        <v>504</v>
      </c>
      <c r="J138" s="48" t="s">
        <v>504</v>
      </c>
      <c r="K138" s="37"/>
      <c r="L138" s="37"/>
      <c r="M138" s="37"/>
    </row>
    <row r="139" spans="1:13" ht="14.5">
      <c r="A139" s="53" t="s">
        <v>624</v>
      </c>
      <c r="B139" s="48">
        <v>92</v>
      </c>
      <c r="C139" s="48">
        <v>117</v>
      </c>
      <c r="D139" s="48">
        <v>51</v>
      </c>
      <c r="E139" s="49">
        <v>2626</v>
      </c>
      <c r="F139" s="49">
        <v>4409</v>
      </c>
      <c r="G139" s="49">
        <v>2058</v>
      </c>
      <c r="H139" s="48">
        <v>35</v>
      </c>
      <c r="I139" s="48">
        <v>26.5</v>
      </c>
      <c r="J139" s="48">
        <v>24.5</v>
      </c>
      <c r="K139" s="37"/>
      <c r="L139" s="37"/>
      <c r="M139" s="37"/>
    </row>
    <row r="140" spans="1:13" ht="14.5">
      <c r="A140" s="53" t="s">
        <v>625</v>
      </c>
      <c r="B140" s="48">
        <v>9</v>
      </c>
      <c r="C140" s="48">
        <v>24</v>
      </c>
      <c r="D140" s="48" t="s">
        <v>504</v>
      </c>
      <c r="E140" s="48">
        <v>334</v>
      </c>
      <c r="F140" s="48">
        <v>742</v>
      </c>
      <c r="G140" s="48" t="s">
        <v>504</v>
      </c>
      <c r="H140" s="48">
        <v>26.4</v>
      </c>
      <c r="I140" s="48">
        <v>31.9</v>
      </c>
      <c r="J140" s="48" t="s">
        <v>504</v>
      </c>
      <c r="K140" s="37"/>
      <c r="L140" s="37"/>
      <c r="M140" s="37"/>
    </row>
    <row r="141" spans="1:13" ht="14.5">
      <c r="A141" s="51" t="s">
        <v>626</v>
      </c>
      <c r="B141" s="52"/>
      <c r="C141" s="52"/>
      <c r="D141" s="52"/>
      <c r="E141" s="52"/>
      <c r="F141" s="52"/>
      <c r="G141" s="52"/>
      <c r="H141" s="52"/>
      <c r="I141" s="52"/>
      <c r="J141" s="52"/>
      <c r="K141" s="37"/>
      <c r="L141" s="37"/>
      <c r="M141" s="37"/>
    </row>
    <row r="142" spans="1:13" ht="14.5">
      <c r="A142" s="53" t="s">
        <v>139</v>
      </c>
      <c r="B142" s="48">
        <v>206</v>
      </c>
      <c r="C142" s="48">
        <v>285</v>
      </c>
      <c r="D142" s="48">
        <v>122</v>
      </c>
      <c r="E142" s="49">
        <v>5919</v>
      </c>
      <c r="F142" s="49">
        <v>10285</v>
      </c>
      <c r="G142" s="49">
        <v>4122</v>
      </c>
      <c r="H142" s="48">
        <v>34.799999999999997</v>
      </c>
      <c r="I142" s="48">
        <v>27.7</v>
      </c>
      <c r="J142" s="48">
        <v>29.5</v>
      </c>
      <c r="K142" s="37"/>
      <c r="L142" s="37"/>
      <c r="M142" s="37"/>
    </row>
    <row r="143" spans="1:13" ht="14.5">
      <c r="A143" s="53" t="s">
        <v>627</v>
      </c>
      <c r="B143" s="48">
        <v>206</v>
      </c>
      <c r="C143" s="48">
        <v>285</v>
      </c>
      <c r="D143" s="48">
        <v>122</v>
      </c>
      <c r="E143" s="49">
        <v>5919</v>
      </c>
      <c r="F143" s="49">
        <v>10285</v>
      </c>
      <c r="G143" s="49">
        <v>4122</v>
      </c>
      <c r="H143" s="48">
        <v>34.799999999999997</v>
      </c>
      <c r="I143" s="48">
        <v>27.7</v>
      </c>
      <c r="J143" s="48">
        <v>29.5</v>
      </c>
      <c r="K143" s="37"/>
      <c r="L143" s="37"/>
      <c r="M143" s="37"/>
    </row>
    <row r="144" spans="1:13" ht="14.5">
      <c r="A144" s="53" t="s">
        <v>628</v>
      </c>
      <c r="B144" s="48">
        <v>45</v>
      </c>
      <c r="C144" s="48">
        <v>89</v>
      </c>
      <c r="D144" s="48">
        <v>18</v>
      </c>
      <c r="E144" s="49">
        <v>1270</v>
      </c>
      <c r="F144" s="49">
        <v>2791</v>
      </c>
      <c r="G144" s="48">
        <v>563</v>
      </c>
      <c r="H144" s="48">
        <v>35.700000000000003</v>
      </c>
      <c r="I144" s="48">
        <v>31.8</v>
      </c>
      <c r="J144" s="48">
        <v>31.6</v>
      </c>
      <c r="K144" s="37"/>
      <c r="L144" s="37"/>
      <c r="M144" s="37"/>
    </row>
    <row r="145" spans="1:13" ht="14.5">
      <c r="A145" s="53" t="s">
        <v>629</v>
      </c>
      <c r="B145" s="48" t="s">
        <v>504</v>
      </c>
      <c r="C145" s="48">
        <v>12</v>
      </c>
      <c r="D145" s="48" t="s">
        <v>504</v>
      </c>
      <c r="E145" s="48" t="s">
        <v>504</v>
      </c>
      <c r="F145" s="48">
        <v>762</v>
      </c>
      <c r="G145" s="48" t="s">
        <v>504</v>
      </c>
      <c r="H145" s="48" t="s">
        <v>504</v>
      </c>
      <c r="I145" s="48">
        <v>16.399999999999999</v>
      </c>
      <c r="J145" s="48" t="s">
        <v>504</v>
      </c>
      <c r="K145" s="37"/>
      <c r="L145" s="37"/>
      <c r="M145" s="37"/>
    </row>
    <row r="146" spans="1:13" ht="14.5">
      <c r="A146" s="53" t="s">
        <v>630</v>
      </c>
      <c r="B146" s="48" t="s">
        <v>504</v>
      </c>
      <c r="C146" s="48">
        <v>16</v>
      </c>
      <c r="D146" s="48" t="s">
        <v>504</v>
      </c>
      <c r="E146" s="48" t="s">
        <v>504</v>
      </c>
      <c r="F146" s="48">
        <v>702</v>
      </c>
      <c r="G146" s="48" t="s">
        <v>504</v>
      </c>
      <c r="H146" s="48" t="s">
        <v>504</v>
      </c>
      <c r="I146" s="48">
        <v>22.4</v>
      </c>
      <c r="J146" s="48" t="s">
        <v>504</v>
      </c>
      <c r="K146" s="37"/>
      <c r="L146" s="37"/>
      <c r="M146" s="37"/>
    </row>
    <row r="147" spans="1:13" ht="14.5">
      <c r="A147" s="53" t="s">
        <v>631</v>
      </c>
      <c r="B147" s="48" t="s">
        <v>504</v>
      </c>
      <c r="C147" s="48">
        <v>15</v>
      </c>
      <c r="D147" s="48" t="s">
        <v>504</v>
      </c>
      <c r="E147" s="48" t="s">
        <v>504</v>
      </c>
      <c r="F147" s="48">
        <v>573</v>
      </c>
      <c r="G147" s="48" t="s">
        <v>504</v>
      </c>
      <c r="H147" s="48" t="s">
        <v>504</v>
      </c>
      <c r="I147" s="48">
        <v>25.8</v>
      </c>
      <c r="J147" s="48" t="s">
        <v>504</v>
      </c>
      <c r="K147" s="37"/>
      <c r="L147" s="37"/>
      <c r="M147" s="37"/>
    </row>
    <row r="148" spans="1:13" ht="14.5">
      <c r="A148" s="53" t="s">
        <v>632</v>
      </c>
      <c r="B148" s="48" t="s">
        <v>504</v>
      </c>
      <c r="C148" s="48">
        <v>7</v>
      </c>
      <c r="D148" s="48" t="s">
        <v>504</v>
      </c>
      <c r="E148" s="48" t="s">
        <v>504</v>
      </c>
      <c r="F148" s="48">
        <v>321</v>
      </c>
      <c r="G148" s="48" t="s">
        <v>504</v>
      </c>
      <c r="H148" s="48" t="s">
        <v>504</v>
      </c>
      <c r="I148" s="48">
        <v>22.4</v>
      </c>
      <c r="J148" s="48" t="s">
        <v>504</v>
      </c>
      <c r="K148" s="37"/>
      <c r="L148" s="37"/>
      <c r="M148" s="37"/>
    </row>
    <row r="149" spans="1:13" ht="14.5">
      <c r="A149" s="53" t="s">
        <v>633</v>
      </c>
      <c r="B149" s="48" t="s">
        <v>504</v>
      </c>
      <c r="C149" s="48" t="s">
        <v>504</v>
      </c>
      <c r="D149" s="48" t="s">
        <v>504</v>
      </c>
      <c r="E149" s="48" t="s">
        <v>504</v>
      </c>
      <c r="F149" s="48" t="s">
        <v>504</v>
      </c>
      <c r="G149" s="48" t="s">
        <v>504</v>
      </c>
      <c r="H149" s="48" t="s">
        <v>504</v>
      </c>
      <c r="I149" s="48" t="s">
        <v>504</v>
      </c>
      <c r="J149" s="48" t="s">
        <v>504</v>
      </c>
      <c r="K149" s="37"/>
      <c r="L149" s="37"/>
      <c r="M149" s="37"/>
    </row>
    <row r="150" spans="1:13" ht="14.5">
      <c r="A150" s="51" t="s">
        <v>759</v>
      </c>
      <c r="B150" s="52"/>
      <c r="C150" s="52"/>
      <c r="D150" s="52"/>
      <c r="E150" s="52"/>
      <c r="F150" s="52"/>
      <c r="G150" s="52"/>
      <c r="H150" s="52"/>
      <c r="I150" s="52"/>
      <c r="J150" s="52"/>
      <c r="K150" s="37"/>
      <c r="L150" s="37"/>
      <c r="M150" s="37"/>
    </row>
    <row r="151" spans="1:13" ht="14.5">
      <c r="A151" s="53" t="s">
        <v>627</v>
      </c>
      <c r="B151" s="48">
        <v>195</v>
      </c>
      <c r="C151" s="48">
        <v>236</v>
      </c>
      <c r="D151" s="48">
        <v>108</v>
      </c>
      <c r="E151" s="49">
        <v>5430</v>
      </c>
      <c r="F151" s="49">
        <v>7888</v>
      </c>
      <c r="G151" s="49">
        <v>3664</v>
      </c>
      <c r="H151" s="48">
        <v>36</v>
      </c>
      <c r="I151" s="48">
        <v>30</v>
      </c>
      <c r="J151" s="48">
        <v>29.4</v>
      </c>
      <c r="K151" s="37"/>
      <c r="L151" s="37"/>
      <c r="M151" s="37"/>
    </row>
    <row r="152" spans="1:13" ht="14.5">
      <c r="A152" s="54" t="s">
        <v>785</v>
      </c>
      <c r="B152" s="48">
        <v>185</v>
      </c>
      <c r="C152" s="48">
        <v>194</v>
      </c>
      <c r="D152" s="48">
        <v>95</v>
      </c>
      <c r="E152" s="49">
        <v>4986</v>
      </c>
      <c r="F152" s="49">
        <v>6017</v>
      </c>
      <c r="G152" s="49">
        <v>3131</v>
      </c>
      <c r="H152" s="48">
        <v>37.1</v>
      </c>
      <c r="I152" s="48">
        <v>32.299999999999997</v>
      </c>
      <c r="J152" s="48">
        <v>30.3</v>
      </c>
      <c r="K152" s="37"/>
      <c r="L152" s="37"/>
      <c r="M152" s="37"/>
    </row>
    <row r="153" spans="1:13" ht="14.5">
      <c r="A153" s="54" t="s">
        <v>786</v>
      </c>
      <c r="B153" s="48" t="s">
        <v>504</v>
      </c>
      <c r="C153" s="48">
        <v>42</v>
      </c>
      <c r="D153" s="48">
        <v>13</v>
      </c>
      <c r="E153" s="48">
        <v>444</v>
      </c>
      <c r="F153" s="49">
        <v>1871</v>
      </c>
      <c r="G153" s="48">
        <v>533</v>
      </c>
      <c r="H153" s="48">
        <v>23.8</v>
      </c>
      <c r="I153" s="48">
        <v>22.4</v>
      </c>
      <c r="J153" s="48">
        <v>24.4</v>
      </c>
      <c r="K153" s="37"/>
      <c r="L153" s="37"/>
      <c r="M153" s="37"/>
    </row>
    <row r="154" spans="1:13" ht="14.5">
      <c r="A154" s="53" t="s">
        <v>787</v>
      </c>
      <c r="B154" s="48">
        <v>10</v>
      </c>
      <c r="C154" s="48">
        <v>46</v>
      </c>
      <c r="D154" s="48">
        <v>14</v>
      </c>
      <c r="E154" s="48">
        <v>489</v>
      </c>
      <c r="F154" s="49">
        <v>2278</v>
      </c>
      <c r="G154" s="48">
        <v>458</v>
      </c>
      <c r="H154" s="48">
        <v>21.1</v>
      </c>
      <c r="I154" s="48">
        <v>20.100000000000001</v>
      </c>
      <c r="J154" s="48">
        <v>30.4</v>
      </c>
      <c r="K154" s="37"/>
      <c r="L154" s="37"/>
      <c r="M154" s="37"/>
    </row>
    <row r="155" spans="1:13" ht="14.5">
      <c r="A155" s="53" t="s">
        <v>763</v>
      </c>
      <c r="B155" s="48" t="s">
        <v>539</v>
      </c>
      <c r="C155" s="48" t="s">
        <v>504</v>
      </c>
      <c r="D155" s="48" t="s">
        <v>539</v>
      </c>
      <c r="E155" s="48" t="s">
        <v>539</v>
      </c>
      <c r="F155" s="48" t="s">
        <v>504</v>
      </c>
      <c r="G155" s="48" t="s">
        <v>539</v>
      </c>
      <c r="H155" s="48" t="s">
        <v>539</v>
      </c>
      <c r="I155" s="48" t="s">
        <v>504</v>
      </c>
      <c r="J155" s="48" t="s">
        <v>539</v>
      </c>
      <c r="K155" s="37"/>
      <c r="L155" s="37"/>
      <c r="M155" s="37"/>
    </row>
    <row r="156" spans="1:13" ht="14.5">
      <c r="A156" s="51" t="s">
        <v>636</v>
      </c>
      <c r="B156" s="52"/>
      <c r="C156" s="52"/>
      <c r="D156" s="52"/>
      <c r="E156" s="52"/>
      <c r="F156" s="52"/>
      <c r="G156" s="52"/>
      <c r="H156" s="52"/>
      <c r="I156" s="52"/>
      <c r="J156" s="52"/>
      <c r="K156" s="37"/>
      <c r="L156" s="37"/>
      <c r="M156" s="37"/>
    </row>
    <row r="157" spans="1:13" ht="14.5">
      <c r="A157" s="53" t="s">
        <v>139</v>
      </c>
      <c r="B157" s="48">
        <v>20</v>
      </c>
      <c r="C157" s="48">
        <v>77</v>
      </c>
      <c r="D157" s="48">
        <v>23</v>
      </c>
      <c r="E157" s="48">
        <v>805</v>
      </c>
      <c r="F157" s="49">
        <v>3425</v>
      </c>
      <c r="G157" s="48">
        <v>809</v>
      </c>
      <c r="H157" s="48">
        <v>25</v>
      </c>
      <c r="I157" s="48">
        <v>22.5</v>
      </c>
      <c r="J157" s="48">
        <v>28.2</v>
      </c>
      <c r="K157" s="37"/>
      <c r="L157" s="37"/>
      <c r="M157" s="37"/>
    </row>
    <row r="158" spans="1:13" ht="14.5">
      <c r="A158" s="53" t="s">
        <v>627</v>
      </c>
      <c r="B158" s="48">
        <v>185</v>
      </c>
      <c r="C158" s="48">
        <v>194</v>
      </c>
      <c r="D158" s="48">
        <v>95</v>
      </c>
      <c r="E158" s="49">
        <v>4986</v>
      </c>
      <c r="F158" s="49">
        <v>6017</v>
      </c>
      <c r="G158" s="49">
        <v>3131</v>
      </c>
      <c r="H158" s="48">
        <v>37.1</v>
      </c>
      <c r="I158" s="48">
        <v>32.299999999999997</v>
      </c>
      <c r="J158" s="48">
        <v>30.3</v>
      </c>
      <c r="K158" s="37"/>
      <c r="L158" s="37"/>
      <c r="M158" s="37"/>
    </row>
    <row r="159" spans="1:13" ht="14.5">
      <c r="A159" s="53" t="s">
        <v>628</v>
      </c>
      <c r="B159" s="48" t="s">
        <v>539</v>
      </c>
      <c r="C159" s="48" t="s">
        <v>504</v>
      </c>
      <c r="D159" s="48" t="s">
        <v>539</v>
      </c>
      <c r="E159" s="48" t="s">
        <v>539</v>
      </c>
      <c r="F159" s="48" t="s">
        <v>504</v>
      </c>
      <c r="G159" s="48" t="s">
        <v>539</v>
      </c>
      <c r="H159" s="48" t="s">
        <v>539</v>
      </c>
      <c r="I159" s="48" t="s">
        <v>504</v>
      </c>
      <c r="J159" s="48" t="s">
        <v>539</v>
      </c>
      <c r="K159" s="37"/>
      <c r="L159" s="37"/>
      <c r="M159" s="37"/>
    </row>
    <row r="160" spans="1:13" ht="14.5">
      <c r="A160" s="53" t="s">
        <v>629</v>
      </c>
      <c r="B160" s="48" t="s">
        <v>504</v>
      </c>
      <c r="C160" s="48">
        <v>10</v>
      </c>
      <c r="D160" s="48" t="s">
        <v>504</v>
      </c>
      <c r="E160" s="48" t="s">
        <v>504</v>
      </c>
      <c r="F160" s="48">
        <v>682</v>
      </c>
      <c r="G160" s="48" t="s">
        <v>504</v>
      </c>
      <c r="H160" s="48" t="s">
        <v>504</v>
      </c>
      <c r="I160" s="48">
        <v>15.1</v>
      </c>
      <c r="J160" s="48" t="s">
        <v>504</v>
      </c>
      <c r="K160" s="37"/>
      <c r="L160" s="37"/>
      <c r="M160" s="37"/>
    </row>
    <row r="161" spans="1:13" ht="14.5">
      <c r="A161" s="53" t="s">
        <v>631</v>
      </c>
      <c r="B161" s="48" t="s">
        <v>539</v>
      </c>
      <c r="C161" s="48" t="s">
        <v>539</v>
      </c>
      <c r="D161" s="48" t="s">
        <v>539</v>
      </c>
      <c r="E161" s="48" t="s">
        <v>539</v>
      </c>
      <c r="F161" s="48" t="s">
        <v>539</v>
      </c>
      <c r="G161" s="48" t="s">
        <v>539</v>
      </c>
      <c r="H161" s="48" t="s">
        <v>539</v>
      </c>
      <c r="I161" s="48" t="s">
        <v>539</v>
      </c>
      <c r="J161" s="48" t="s">
        <v>539</v>
      </c>
      <c r="K161" s="37"/>
      <c r="L161" s="37"/>
      <c r="M161" s="37"/>
    </row>
    <row r="162" spans="1:13" ht="14.5">
      <c r="A162" s="53" t="s">
        <v>635</v>
      </c>
      <c r="B162" s="48" t="s">
        <v>539</v>
      </c>
      <c r="C162" s="48" t="s">
        <v>539</v>
      </c>
      <c r="D162" s="48" t="s">
        <v>539</v>
      </c>
      <c r="E162" s="48" t="s">
        <v>539</v>
      </c>
      <c r="F162" s="48" t="s">
        <v>539</v>
      </c>
      <c r="G162" s="48" t="s">
        <v>539</v>
      </c>
      <c r="H162" s="48" t="s">
        <v>539</v>
      </c>
      <c r="I162" s="48" t="s">
        <v>539</v>
      </c>
      <c r="J162" s="48" t="s">
        <v>539</v>
      </c>
      <c r="K162" s="37"/>
      <c r="L162" s="37"/>
      <c r="M162" s="37"/>
    </row>
    <row r="163" spans="1:13" ht="14.5">
      <c r="A163" s="51" t="s">
        <v>764</v>
      </c>
      <c r="B163" s="52"/>
      <c r="C163" s="52"/>
      <c r="D163" s="52"/>
      <c r="E163" s="52"/>
      <c r="F163" s="52"/>
      <c r="G163" s="52"/>
      <c r="H163" s="52"/>
      <c r="I163" s="52"/>
      <c r="J163" s="52"/>
      <c r="K163" s="37"/>
      <c r="L163" s="37"/>
      <c r="M163" s="37"/>
    </row>
    <row r="164" spans="1:13" ht="14.5">
      <c r="A164" s="53" t="s">
        <v>627</v>
      </c>
      <c r="B164" s="48" t="s">
        <v>504</v>
      </c>
      <c r="C164" s="48" t="s">
        <v>504</v>
      </c>
      <c r="D164" s="48" t="s">
        <v>504</v>
      </c>
      <c r="E164" s="48" t="s">
        <v>504</v>
      </c>
      <c r="F164" s="48" t="s">
        <v>504</v>
      </c>
      <c r="G164" s="48" t="s">
        <v>504</v>
      </c>
      <c r="H164" s="48" t="s">
        <v>504</v>
      </c>
      <c r="I164" s="48" t="s">
        <v>504</v>
      </c>
      <c r="J164" s="48" t="s">
        <v>504</v>
      </c>
      <c r="K164" s="37"/>
      <c r="L164" s="37"/>
      <c r="M164" s="37"/>
    </row>
    <row r="165" spans="1:13" ht="14.5">
      <c r="A165" s="53" t="s">
        <v>787</v>
      </c>
      <c r="B165" s="48">
        <v>201</v>
      </c>
      <c r="C165" s="48">
        <v>279</v>
      </c>
      <c r="D165" s="48">
        <v>121</v>
      </c>
      <c r="E165" s="49">
        <v>5693</v>
      </c>
      <c r="F165" s="49">
        <v>10147</v>
      </c>
      <c r="G165" s="49">
        <v>4068</v>
      </c>
      <c r="H165" s="48">
        <v>35.299999999999997</v>
      </c>
      <c r="I165" s="48">
        <v>27.4</v>
      </c>
      <c r="J165" s="48">
        <v>29.7</v>
      </c>
      <c r="K165" s="37"/>
      <c r="L165" s="37"/>
      <c r="M165" s="37"/>
    </row>
    <row r="166" spans="1:13" ht="14.5">
      <c r="A166" s="53" t="s">
        <v>765</v>
      </c>
      <c r="B166" s="48" t="s">
        <v>504</v>
      </c>
      <c r="C166" s="48" t="s">
        <v>504</v>
      </c>
      <c r="D166" s="48" t="s">
        <v>504</v>
      </c>
      <c r="E166" s="48" t="s">
        <v>504</v>
      </c>
      <c r="F166" s="48" t="s">
        <v>504</v>
      </c>
      <c r="G166" s="48" t="s">
        <v>504</v>
      </c>
      <c r="H166" s="48" t="s">
        <v>504</v>
      </c>
      <c r="I166" s="48" t="s">
        <v>504</v>
      </c>
      <c r="J166" s="48" t="s">
        <v>504</v>
      </c>
      <c r="K166" s="37"/>
      <c r="L166" s="37"/>
      <c r="M166" s="37"/>
    </row>
    <row r="167" spans="1:13" ht="14.5">
      <c r="A167" s="51" t="s">
        <v>766</v>
      </c>
      <c r="B167" s="52"/>
      <c r="C167" s="52"/>
      <c r="D167" s="52"/>
      <c r="E167" s="52"/>
      <c r="F167" s="52"/>
      <c r="G167" s="52"/>
      <c r="H167" s="52"/>
      <c r="I167" s="52"/>
      <c r="J167" s="52"/>
      <c r="K167" s="37"/>
      <c r="L167" s="37"/>
      <c r="M167" s="37"/>
    </row>
    <row r="168" spans="1:13" ht="14.5">
      <c r="A168" s="53" t="s">
        <v>627</v>
      </c>
      <c r="B168" s="48">
        <v>149</v>
      </c>
      <c r="C168" s="48">
        <v>228</v>
      </c>
      <c r="D168" s="48">
        <v>71</v>
      </c>
      <c r="E168" s="49">
        <v>3926</v>
      </c>
      <c r="F168" s="49">
        <v>6826</v>
      </c>
      <c r="G168" s="49">
        <v>2546</v>
      </c>
      <c r="H168" s="48">
        <v>37.799999999999997</v>
      </c>
      <c r="I168" s="48">
        <v>33.4</v>
      </c>
      <c r="J168" s="48">
        <v>27.9</v>
      </c>
      <c r="K168" s="37"/>
      <c r="L168" s="37"/>
      <c r="M168" s="37"/>
    </row>
    <row r="169" spans="1:13" ht="14.5">
      <c r="A169" s="53" t="s">
        <v>787</v>
      </c>
      <c r="B169" s="48">
        <v>55</v>
      </c>
      <c r="C169" s="48">
        <v>53</v>
      </c>
      <c r="D169" s="48">
        <v>46</v>
      </c>
      <c r="E169" s="49">
        <v>1920</v>
      </c>
      <c r="F169" s="49">
        <v>3239</v>
      </c>
      <c r="G169" s="49">
        <v>1291</v>
      </c>
      <c r="H169" s="48">
        <v>28.8</v>
      </c>
      <c r="I169" s="48">
        <v>16.399999999999999</v>
      </c>
      <c r="J169" s="48">
        <v>35.4</v>
      </c>
      <c r="K169" s="37"/>
      <c r="L169" s="37"/>
      <c r="M169" s="37"/>
    </row>
    <row r="170" spans="1:13" ht="14.5">
      <c r="A170" s="53" t="s">
        <v>767</v>
      </c>
      <c r="B170" s="48" t="s">
        <v>504</v>
      </c>
      <c r="C170" s="48" t="s">
        <v>504</v>
      </c>
      <c r="D170" s="48" t="s">
        <v>504</v>
      </c>
      <c r="E170" s="48" t="s">
        <v>504</v>
      </c>
      <c r="F170" s="48" t="s">
        <v>504</v>
      </c>
      <c r="G170" s="48" t="s">
        <v>504</v>
      </c>
      <c r="H170" s="48" t="s">
        <v>504</v>
      </c>
      <c r="I170" s="48" t="s">
        <v>504</v>
      </c>
      <c r="J170" s="48" t="s">
        <v>504</v>
      </c>
      <c r="K170" s="37"/>
      <c r="L170" s="37"/>
      <c r="M170" s="37"/>
    </row>
    <row r="171" spans="1:13" ht="14.5">
      <c r="A171" s="51" t="s">
        <v>768</v>
      </c>
      <c r="B171" s="52"/>
      <c r="C171" s="52"/>
      <c r="D171" s="52"/>
      <c r="E171" s="52"/>
      <c r="F171" s="52"/>
      <c r="G171" s="52"/>
      <c r="H171" s="52"/>
      <c r="I171" s="52"/>
      <c r="J171" s="52"/>
      <c r="K171" s="37"/>
      <c r="L171" s="37"/>
      <c r="M171" s="37"/>
    </row>
    <row r="172" spans="1:13" ht="14.5">
      <c r="A172" s="53" t="s">
        <v>627</v>
      </c>
      <c r="B172" s="48">
        <v>91</v>
      </c>
      <c r="C172" s="48">
        <v>166</v>
      </c>
      <c r="D172" s="48">
        <v>50</v>
      </c>
      <c r="E172" s="49">
        <v>2334</v>
      </c>
      <c r="F172" s="49">
        <v>4731</v>
      </c>
      <c r="G172" s="49">
        <v>1366</v>
      </c>
      <c r="H172" s="48">
        <v>39.200000000000003</v>
      </c>
      <c r="I172" s="48">
        <v>35</v>
      </c>
      <c r="J172" s="48">
        <v>36.700000000000003</v>
      </c>
      <c r="K172" s="37"/>
      <c r="L172" s="37"/>
      <c r="M172" s="37"/>
    </row>
    <row r="173" spans="1:13" ht="14.5">
      <c r="A173" s="53" t="s">
        <v>787</v>
      </c>
      <c r="B173" s="48">
        <v>26</v>
      </c>
      <c r="C173" s="48">
        <v>29</v>
      </c>
      <c r="D173" s="48">
        <v>10</v>
      </c>
      <c r="E173" s="48">
        <v>799</v>
      </c>
      <c r="F173" s="49">
        <v>1160</v>
      </c>
      <c r="G173" s="48">
        <v>474</v>
      </c>
      <c r="H173" s="48">
        <v>32.4</v>
      </c>
      <c r="I173" s="48">
        <v>25.1</v>
      </c>
      <c r="J173" s="48">
        <v>21.4</v>
      </c>
      <c r="K173" s="37"/>
      <c r="L173" s="37"/>
      <c r="M173" s="37"/>
    </row>
    <row r="174" spans="1:13" ht="14.5">
      <c r="A174" s="53" t="s">
        <v>769</v>
      </c>
      <c r="B174" s="48">
        <v>88</v>
      </c>
      <c r="C174" s="48">
        <v>90</v>
      </c>
      <c r="D174" s="48">
        <v>62</v>
      </c>
      <c r="E174" s="49">
        <v>2786</v>
      </c>
      <c r="F174" s="49">
        <v>4394</v>
      </c>
      <c r="G174" s="49">
        <v>2283</v>
      </c>
      <c r="H174" s="48">
        <v>31.7</v>
      </c>
      <c r="I174" s="48">
        <v>20.5</v>
      </c>
      <c r="J174" s="48">
        <v>27</v>
      </c>
      <c r="K174" s="37"/>
      <c r="L174" s="37"/>
      <c r="M174" s="37"/>
    </row>
    <row r="175" spans="1:13" ht="14.5">
      <c r="A175" s="51" t="s">
        <v>640</v>
      </c>
      <c r="B175" s="52"/>
      <c r="C175" s="52"/>
      <c r="D175" s="52"/>
      <c r="E175" s="52"/>
      <c r="F175" s="52"/>
      <c r="G175" s="52"/>
      <c r="H175" s="52"/>
      <c r="I175" s="52"/>
      <c r="J175" s="52"/>
      <c r="K175" s="37"/>
      <c r="L175" s="37"/>
      <c r="M175" s="37"/>
    </row>
    <row r="176" spans="1:13" ht="14.5">
      <c r="A176" s="53" t="s">
        <v>641</v>
      </c>
      <c r="B176" s="48">
        <v>206</v>
      </c>
      <c r="C176" s="48">
        <v>282</v>
      </c>
      <c r="D176" s="48">
        <v>122</v>
      </c>
      <c r="E176" s="49">
        <v>5919</v>
      </c>
      <c r="F176" s="49">
        <v>10166</v>
      </c>
      <c r="G176" s="49">
        <v>4122</v>
      </c>
      <c r="H176" s="48">
        <v>34.799999999999997</v>
      </c>
      <c r="I176" s="48">
        <v>27.8</v>
      </c>
      <c r="J176" s="48">
        <v>29.5</v>
      </c>
      <c r="K176" s="37"/>
      <c r="L176" s="37"/>
      <c r="M176" s="37"/>
    </row>
    <row r="177" spans="1:13" ht="14.5">
      <c r="A177" s="53" t="s">
        <v>642</v>
      </c>
      <c r="B177" s="48">
        <v>201</v>
      </c>
      <c r="C177" s="48">
        <v>280</v>
      </c>
      <c r="D177" s="48">
        <v>121</v>
      </c>
      <c r="E177" s="49">
        <v>5697</v>
      </c>
      <c r="F177" s="49">
        <v>10169</v>
      </c>
      <c r="G177" s="49">
        <v>4075</v>
      </c>
      <c r="H177" s="48">
        <v>35.299999999999997</v>
      </c>
      <c r="I177" s="48">
        <v>27.5</v>
      </c>
      <c r="J177" s="48">
        <v>29.7</v>
      </c>
      <c r="K177" s="37"/>
      <c r="L177" s="37"/>
      <c r="M177" s="37"/>
    </row>
    <row r="178" spans="1:13" ht="14.5">
      <c r="A178" s="53" t="s">
        <v>643</v>
      </c>
      <c r="B178" s="48">
        <v>204</v>
      </c>
      <c r="C178" s="48">
        <v>281</v>
      </c>
      <c r="D178" s="48">
        <v>117</v>
      </c>
      <c r="E178" s="49">
        <v>5845</v>
      </c>
      <c r="F178" s="49">
        <v>10065</v>
      </c>
      <c r="G178" s="49">
        <v>3838</v>
      </c>
      <c r="H178" s="48">
        <v>34.9</v>
      </c>
      <c r="I178" s="48">
        <v>27.9</v>
      </c>
      <c r="J178" s="48">
        <v>30.4</v>
      </c>
      <c r="K178" s="37"/>
      <c r="L178" s="37"/>
      <c r="M178" s="37"/>
    </row>
    <row r="179" spans="1:13" ht="14.5">
      <c r="A179" s="53" t="s">
        <v>644</v>
      </c>
      <c r="B179" s="48">
        <v>117</v>
      </c>
      <c r="C179" s="48">
        <v>195</v>
      </c>
      <c r="D179" s="48">
        <v>60</v>
      </c>
      <c r="E179" s="49">
        <v>3133</v>
      </c>
      <c r="F179" s="49">
        <v>5891</v>
      </c>
      <c r="G179" s="49">
        <v>1839</v>
      </c>
      <c r="H179" s="48">
        <v>37.5</v>
      </c>
      <c r="I179" s="48">
        <v>33.1</v>
      </c>
      <c r="J179" s="48">
        <v>32.700000000000003</v>
      </c>
      <c r="K179" s="37"/>
      <c r="L179" s="37"/>
      <c r="M179" s="37"/>
    </row>
    <row r="180" spans="1:13" ht="14.5">
      <c r="A180" s="53" t="s">
        <v>645</v>
      </c>
      <c r="B180" s="48">
        <v>24</v>
      </c>
      <c r="C180" s="48">
        <v>10</v>
      </c>
      <c r="D180" s="48" t="s">
        <v>504</v>
      </c>
      <c r="E180" s="48">
        <v>699</v>
      </c>
      <c r="F180" s="48">
        <v>517</v>
      </c>
      <c r="G180" s="48" t="s">
        <v>504</v>
      </c>
      <c r="H180" s="48">
        <v>34.6</v>
      </c>
      <c r="I180" s="48">
        <v>20</v>
      </c>
      <c r="J180" s="48" t="s">
        <v>504</v>
      </c>
      <c r="K180" s="37"/>
      <c r="L180" s="37"/>
      <c r="M180" s="37"/>
    </row>
    <row r="181" spans="1:13" ht="14.5">
      <c r="A181" s="53" t="s">
        <v>646</v>
      </c>
      <c r="B181" s="48">
        <v>53</v>
      </c>
      <c r="C181" s="48">
        <v>127</v>
      </c>
      <c r="D181" s="48">
        <v>29</v>
      </c>
      <c r="E181" s="49">
        <v>1554</v>
      </c>
      <c r="F181" s="49">
        <v>4286</v>
      </c>
      <c r="G181" s="48">
        <v>922</v>
      </c>
      <c r="H181" s="48">
        <v>33.9</v>
      </c>
      <c r="I181" s="48">
        <v>29.6</v>
      </c>
      <c r="J181" s="48">
        <v>31.1</v>
      </c>
      <c r="K181" s="37"/>
      <c r="L181" s="37"/>
      <c r="M181" s="37"/>
    </row>
    <row r="182" spans="1:13" ht="14.5">
      <c r="A182" s="53" t="s">
        <v>647</v>
      </c>
      <c r="B182" s="48">
        <v>205</v>
      </c>
      <c r="C182" s="48">
        <v>285</v>
      </c>
      <c r="D182" s="48">
        <v>119</v>
      </c>
      <c r="E182" s="49">
        <v>5906</v>
      </c>
      <c r="F182" s="49">
        <v>10285</v>
      </c>
      <c r="G182" s="49">
        <v>3999</v>
      </c>
      <c r="H182" s="48">
        <v>34.799999999999997</v>
      </c>
      <c r="I182" s="48">
        <v>27.7</v>
      </c>
      <c r="J182" s="48">
        <v>29.8</v>
      </c>
      <c r="K182" s="37"/>
      <c r="L182" s="37"/>
      <c r="M182" s="37"/>
    </row>
    <row r="183" spans="1:13" ht="14.5">
      <c r="A183" s="51" t="s">
        <v>648</v>
      </c>
      <c r="B183" s="52"/>
      <c r="C183" s="52"/>
      <c r="D183" s="52"/>
      <c r="E183" s="52"/>
      <c r="F183" s="52"/>
      <c r="G183" s="52"/>
      <c r="H183" s="52"/>
      <c r="I183" s="52"/>
      <c r="J183" s="52"/>
      <c r="K183" s="37"/>
      <c r="L183" s="37"/>
      <c r="M183" s="37"/>
    </row>
    <row r="184" spans="1:13" ht="14.5">
      <c r="A184" s="53" t="s">
        <v>649</v>
      </c>
      <c r="B184" s="48" t="s">
        <v>539</v>
      </c>
      <c r="C184" s="48" t="s">
        <v>504</v>
      </c>
      <c r="D184" s="48" t="s">
        <v>539</v>
      </c>
      <c r="E184" s="48" t="s">
        <v>539</v>
      </c>
      <c r="F184" s="48" t="s">
        <v>504</v>
      </c>
      <c r="G184" s="48" t="s">
        <v>539</v>
      </c>
      <c r="H184" s="48" t="s">
        <v>539</v>
      </c>
      <c r="I184" s="48" t="s">
        <v>504</v>
      </c>
      <c r="J184" s="48" t="s">
        <v>539</v>
      </c>
      <c r="K184" s="37"/>
      <c r="L184" s="37"/>
      <c r="M184" s="37"/>
    </row>
    <row r="185" spans="1:13" ht="14.5">
      <c r="A185" s="53" t="s">
        <v>650</v>
      </c>
      <c r="B185" s="48" t="s">
        <v>504</v>
      </c>
      <c r="C185" s="48">
        <v>16</v>
      </c>
      <c r="D185" s="48">
        <v>10</v>
      </c>
      <c r="E185" s="48" t="s">
        <v>504</v>
      </c>
      <c r="F185" s="48">
        <v>889</v>
      </c>
      <c r="G185" s="48">
        <v>610</v>
      </c>
      <c r="H185" s="48" t="s">
        <v>504</v>
      </c>
      <c r="I185" s="48">
        <v>17.8</v>
      </c>
      <c r="J185" s="48">
        <v>16.899999999999999</v>
      </c>
      <c r="K185" s="37"/>
      <c r="L185" s="37"/>
      <c r="M185" s="37"/>
    </row>
    <row r="186" spans="1:13" ht="14.5">
      <c r="A186" s="53" t="s">
        <v>651</v>
      </c>
      <c r="B186" s="48">
        <v>30</v>
      </c>
      <c r="C186" s="48">
        <v>77</v>
      </c>
      <c r="D186" s="48">
        <v>34</v>
      </c>
      <c r="E186" s="48">
        <v>809</v>
      </c>
      <c r="F186" s="49">
        <v>3223</v>
      </c>
      <c r="G186" s="49">
        <v>1193</v>
      </c>
      <c r="H186" s="48">
        <v>37.6</v>
      </c>
      <c r="I186" s="48">
        <v>23.8</v>
      </c>
      <c r="J186" s="48">
        <v>28.2</v>
      </c>
      <c r="K186" s="37"/>
      <c r="L186" s="37"/>
      <c r="M186" s="37"/>
    </row>
    <row r="187" spans="1:13" ht="14.5">
      <c r="A187" s="56">
        <v>1</v>
      </c>
      <c r="B187" s="48">
        <v>170</v>
      </c>
      <c r="C187" s="48">
        <v>190</v>
      </c>
      <c r="D187" s="48">
        <v>78</v>
      </c>
      <c r="E187" s="49">
        <v>4852</v>
      </c>
      <c r="F187" s="49">
        <v>6053</v>
      </c>
      <c r="G187" s="49">
        <v>2319</v>
      </c>
      <c r="H187" s="48">
        <v>34.9</v>
      </c>
      <c r="I187" s="48">
        <v>31.3</v>
      </c>
      <c r="J187" s="48">
        <v>33.6</v>
      </c>
      <c r="K187" s="37"/>
      <c r="L187" s="37"/>
      <c r="M187" s="37"/>
    </row>
    <row r="188" spans="1:13" ht="14.5">
      <c r="A188" s="51" t="s">
        <v>652</v>
      </c>
      <c r="B188" s="52"/>
      <c r="C188" s="52"/>
      <c r="D188" s="52"/>
      <c r="E188" s="52"/>
      <c r="F188" s="52"/>
      <c r="G188" s="52"/>
      <c r="H188" s="52"/>
      <c r="I188" s="52"/>
      <c r="J188" s="52"/>
      <c r="K188" s="37"/>
      <c r="L188" s="37"/>
      <c r="M188" s="37"/>
    </row>
    <row r="189" spans="1:13" ht="14.5">
      <c r="A189" s="53" t="s">
        <v>653</v>
      </c>
      <c r="B189" s="48" t="s">
        <v>504</v>
      </c>
      <c r="C189" s="48" t="s">
        <v>504</v>
      </c>
      <c r="D189" s="48" t="s">
        <v>504</v>
      </c>
      <c r="E189" s="48" t="s">
        <v>504</v>
      </c>
      <c r="F189" s="48" t="s">
        <v>504</v>
      </c>
      <c r="G189" s="48" t="s">
        <v>504</v>
      </c>
      <c r="H189" s="48" t="s">
        <v>504</v>
      </c>
      <c r="I189" s="48" t="s">
        <v>504</v>
      </c>
      <c r="J189" s="48" t="s">
        <v>504</v>
      </c>
      <c r="K189" s="37"/>
      <c r="L189" s="37"/>
      <c r="M189" s="37"/>
    </row>
    <row r="190" spans="1:13" ht="14.5">
      <c r="A190" s="53" t="s">
        <v>650</v>
      </c>
      <c r="B190" s="48">
        <v>32</v>
      </c>
      <c r="C190" s="48">
        <v>24</v>
      </c>
      <c r="D190" s="48">
        <v>17</v>
      </c>
      <c r="E190" s="49">
        <v>1238</v>
      </c>
      <c r="F190" s="49">
        <v>1391</v>
      </c>
      <c r="G190" s="48">
        <v>945</v>
      </c>
      <c r="H190" s="48">
        <v>26.2</v>
      </c>
      <c r="I190" s="48">
        <v>17.3</v>
      </c>
      <c r="J190" s="48">
        <v>18.2</v>
      </c>
      <c r="K190" s="37"/>
      <c r="L190" s="37"/>
      <c r="M190" s="37"/>
    </row>
    <row r="191" spans="1:13" ht="14.5">
      <c r="A191" s="53" t="s">
        <v>651</v>
      </c>
      <c r="B191" s="48">
        <v>59</v>
      </c>
      <c r="C191" s="48">
        <v>97</v>
      </c>
      <c r="D191" s="48">
        <v>51</v>
      </c>
      <c r="E191" s="49">
        <v>1601</v>
      </c>
      <c r="F191" s="49">
        <v>3833</v>
      </c>
      <c r="G191" s="49">
        <v>1198</v>
      </c>
      <c r="H191" s="48">
        <v>37.200000000000003</v>
      </c>
      <c r="I191" s="48">
        <v>25.3</v>
      </c>
      <c r="J191" s="48">
        <v>42.2</v>
      </c>
      <c r="K191" s="37"/>
      <c r="L191" s="37"/>
      <c r="M191" s="37"/>
    </row>
    <row r="192" spans="1:13" ht="14.5">
      <c r="A192" s="56">
        <v>1</v>
      </c>
      <c r="B192" s="48">
        <v>109</v>
      </c>
      <c r="C192" s="48">
        <v>159</v>
      </c>
      <c r="D192" s="48">
        <v>53</v>
      </c>
      <c r="E192" s="49">
        <v>2858</v>
      </c>
      <c r="F192" s="49">
        <v>4946</v>
      </c>
      <c r="G192" s="49">
        <v>1931</v>
      </c>
      <c r="H192" s="48">
        <v>38.200000000000003</v>
      </c>
      <c r="I192" s="48">
        <v>32.1</v>
      </c>
      <c r="J192" s="48">
        <v>27.5</v>
      </c>
      <c r="K192" s="37"/>
      <c r="L192" s="37"/>
      <c r="M192" s="37"/>
    </row>
    <row r="193" spans="1:13" ht="14.5">
      <c r="A193" s="51" t="s">
        <v>660</v>
      </c>
      <c r="B193" s="52"/>
      <c r="C193" s="52"/>
      <c r="D193" s="52"/>
      <c r="E193" s="52"/>
      <c r="F193" s="52"/>
      <c r="G193" s="52"/>
      <c r="H193" s="52"/>
      <c r="I193" s="52"/>
      <c r="J193" s="52"/>
      <c r="K193" s="37"/>
      <c r="L193" s="37"/>
      <c r="M193" s="37"/>
    </row>
    <row r="194" spans="1:13" ht="14.5">
      <c r="A194" s="53" t="s">
        <v>661</v>
      </c>
      <c r="B194" s="48">
        <v>129</v>
      </c>
      <c r="C194" s="48">
        <v>165</v>
      </c>
      <c r="D194" s="48">
        <v>86</v>
      </c>
      <c r="E194" s="49">
        <v>3625</v>
      </c>
      <c r="F194" s="49">
        <v>5889</v>
      </c>
      <c r="G194" s="49">
        <v>2727</v>
      </c>
      <c r="H194" s="48">
        <v>35.5</v>
      </c>
      <c r="I194" s="48">
        <v>28.1</v>
      </c>
      <c r="J194" s="48">
        <v>31.4</v>
      </c>
      <c r="K194" s="37"/>
      <c r="L194" s="37"/>
      <c r="M194" s="37"/>
    </row>
    <row r="195" spans="1:13" ht="14.5">
      <c r="A195" s="53" t="s">
        <v>662</v>
      </c>
      <c r="B195" s="48">
        <v>60</v>
      </c>
      <c r="C195" s="48">
        <v>40</v>
      </c>
      <c r="D195" s="48">
        <v>23</v>
      </c>
      <c r="E195" s="49">
        <v>1811</v>
      </c>
      <c r="F195" s="49">
        <v>1136</v>
      </c>
      <c r="G195" s="48">
        <v>827</v>
      </c>
      <c r="H195" s="48">
        <v>33.200000000000003</v>
      </c>
      <c r="I195" s="48">
        <v>34.799999999999997</v>
      </c>
      <c r="J195" s="48">
        <v>27.7</v>
      </c>
      <c r="K195" s="37"/>
      <c r="L195" s="37"/>
      <c r="M195" s="37"/>
    </row>
    <row r="196" spans="1:13" ht="14.5">
      <c r="A196" s="53" t="s">
        <v>663</v>
      </c>
      <c r="B196" s="48">
        <v>39</v>
      </c>
      <c r="C196" s="48">
        <v>66</v>
      </c>
      <c r="D196" s="48">
        <v>42</v>
      </c>
      <c r="E196" s="49">
        <v>1367</v>
      </c>
      <c r="F196" s="49">
        <v>2405</v>
      </c>
      <c r="G196" s="48">
        <v>905</v>
      </c>
      <c r="H196" s="48">
        <v>28.7</v>
      </c>
      <c r="I196" s="48">
        <v>27.6</v>
      </c>
      <c r="J196" s="48">
        <v>46.9</v>
      </c>
      <c r="K196" s="37"/>
      <c r="L196" s="37"/>
      <c r="M196" s="37"/>
    </row>
    <row r="197" spans="1:13" ht="14.5">
      <c r="A197" s="53" t="s">
        <v>664</v>
      </c>
      <c r="B197" s="48">
        <v>94</v>
      </c>
      <c r="C197" s="48">
        <v>128</v>
      </c>
      <c r="D197" s="48">
        <v>32</v>
      </c>
      <c r="E197" s="49">
        <v>2377</v>
      </c>
      <c r="F197" s="49">
        <v>3759</v>
      </c>
      <c r="G197" s="49">
        <v>1046</v>
      </c>
      <c r="H197" s="48">
        <v>39.6</v>
      </c>
      <c r="I197" s="48">
        <v>34</v>
      </c>
      <c r="J197" s="48">
        <v>30.6</v>
      </c>
      <c r="K197" s="37"/>
      <c r="L197" s="37"/>
      <c r="M197" s="37"/>
    </row>
    <row r="198" spans="1:13" ht="14.5">
      <c r="A198" s="53" t="s">
        <v>665</v>
      </c>
      <c r="B198" s="48">
        <v>18</v>
      </c>
      <c r="C198" s="48">
        <v>71</v>
      </c>
      <c r="D198" s="48">
        <v>17</v>
      </c>
      <c r="E198" s="48">
        <v>591</v>
      </c>
      <c r="F198" s="49">
        <v>2603</v>
      </c>
      <c r="G198" s="48">
        <v>732</v>
      </c>
      <c r="H198" s="48">
        <v>31.3</v>
      </c>
      <c r="I198" s="48">
        <v>27.3</v>
      </c>
      <c r="J198" s="48">
        <v>23.5</v>
      </c>
      <c r="K198" s="37"/>
      <c r="L198" s="37"/>
      <c r="M198" s="37"/>
    </row>
    <row r="199" spans="1:13" ht="14.5">
      <c r="A199" s="53" t="s">
        <v>629</v>
      </c>
      <c r="B199" s="48" t="s">
        <v>504</v>
      </c>
      <c r="C199" s="48">
        <v>12</v>
      </c>
      <c r="D199" s="48" t="s">
        <v>504</v>
      </c>
      <c r="E199" s="48" t="s">
        <v>504</v>
      </c>
      <c r="F199" s="48">
        <v>760</v>
      </c>
      <c r="G199" s="48" t="s">
        <v>504</v>
      </c>
      <c r="H199" s="48" t="s">
        <v>504</v>
      </c>
      <c r="I199" s="48">
        <v>16.399999999999999</v>
      </c>
      <c r="J199" s="48" t="s">
        <v>504</v>
      </c>
      <c r="K199" s="37"/>
      <c r="L199" s="37"/>
      <c r="M199" s="37"/>
    </row>
    <row r="200" spans="1:13" ht="14.5">
      <c r="A200" s="53" t="s">
        <v>666</v>
      </c>
      <c r="B200" s="48">
        <v>11</v>
      </c>
      <c r="C200" s="48">
        <v>41</v>
      </c>
      <c r="D200" s="48" t="s">
        <v>504</v>
      </c>
      <c r="E200" s="48">
        <v>352</v>
      </c>
      <c r="F200" s="49">
        <v>1616</v>
      </c>
      <c r="G200" s="48" t="s">
        <v>504</v>
      </c>
      <c r="H200" s="48">
        <v>30.7</v>
      </c>
      <c r="I200" s="48">
        <v>25.6</v>
      </c>
      <c r="J200" s="48" t="s">
        <v>504</v>
      </c>
      <c r="K200" s="37"/>
      <c r="L200" s="37"/>
      <c r="M200" s="37"/>
    </row>
    <row r="201" spans="1:13" ht="14.5">
      <c r="A201" s="53" t="s">
        <v>522</v>
      </c>
      <c r="B201" s="48" t="s">
        <v>504</v>
      </c>
      <c r="C201" s="48" t="s">
        <v>504</v>
      </c>
      <c r="D201" s="48" t="s">
        <v>504</v>
      </c>
      <c r="E201" s="48" t="s">
        <v>504</v>
      </c>
      <c r="F201" s="48" t="s">
        <v>504</v>
      </c>
      <c r="G201" s="48" t="s">
        <v>504</v>
      </c>
      <c r="H201" s="48" t="s">
        <v>504</v>
      </c>
      <c r="I201" s="48" t="s">
        <v>504</v>
      </c>
      <c r="J201" s="48" t="s">
        <v>504</v>
      </c>
      <c r="K201" s="37"/>
      <c r="L201" s="37"/>
      <c r="M201" s="37"/>
    </row>
    <row r="202" spans="1:13" ht="14.5">
      <c r="A202" s="51" t="s">
        <v>667</v>
      </c>
      <c r="B202" s="52"/>
      <c r="C202" s="52"/>
      <c r="D202" s="52"/>
      <c r="E202" s="52"/>
      <c r="F202" s="52"/>
      <c r="G202" s="52"/>
      <c r="H202" s="52"/>
      <c r="I202" s="52"/>
      <c r="J202" s="52"/>
      <c r="K202" s="37"/>
      <c r="L202" s="37"/>
      <c r="M202" s="37"/>
    </row>
    <row r="203" spans="1:13" ht="14.5">
      <c r="A203" s="53" t="s">
        <v>668</v>
      </c>
      <c r="B203" s="48">
        <v>144</v>
      </c>
      <c r="C203" s="48">
        <v>197</v>
      </c>
      <c r="D203" s="48">
        <v>93</v>
      </c>
      <c r="E203" s="49">
        <v>3887</v>
      </c>
      <c r="F203" s="49">
        <v>6725</v>
      </c>
      <c r="G203" s="49">
        <v>3100</v>
      </c>
      <c r="H203" s="48">
        <v>37</v>
      </c>
      <c r="I203" s="48">
        <v>29.3</v>
      </c>
      <c r="J203" s="48">
        <v>30.1</v>
      </c>
      <c r="K203" s="37"/>
      <c r="L203" s="37"/>
      <c r="M203" s="37"/>
    </row>
    <row r="204" spans="1:13" ht="14.5">
      <c r="A204" s="53" t="s">
        <v>669</v>
      </c>
      <c r="B204" s="48">
        <v>67</v>
      </c>
      <c r="C204" s="48">
        <v>56</v>
      </c>
      <c r="D204" s="48">
        <v>24</v>
      </c>
      <c r="E204" s="49">
        <v>1894</v>
      </c>
      <c r="F204" s="49">
        <v>1715</v>
      </c>
      <c r="G204" s="48">
        <v>791</v>
      </c>
      <c r="H204" s="48">
        <v>35.299999999999997</v>
      </c>
      <c r="I204" s="48">
        <v>32.6</v>
      </c>
      <c r="J204" s="48">
        <v>30.9</v>
      </c>
      <c r="K204" s="37"/>
      <c r="L204" s="37"/>
      <c r="M204" s="37"/>
    </row>
    <row r="205" spans="1:13" ht="14.5">
      <c r="A205" s="53" t="s">
        <v>670</v>
      </c>
      <c r="B205" s="48">
        <v>33</v>
      </c>
      <c r="C205" s="48">
        <v>39</v>
      </c>
      <c r="D205" s="48">
        <v>13</v>
      </c>
      <c r="E205" s="48">
        <v>835</v>
      </c>
      <c r="F205" s="49">
        <v>1403</v>
      </c>
      <c r="G205" s="48">
        <v>605</v>
      </c>
      <c r="H205" s="48">
        <v>39.1</v>
      </c>
      <c r="I205" s="48">
        <v>27.8</v>
      </c>
      <c r="J205" s="48">
        <v>21.7</v>
      </c>
      <c r="K205" s="37"/>
      <c r="L205" s="37"/>
      <c r="M205" s="37"/>
    </row>
    <row r="206" spans="1:13" ht="14.5">
      <c r="A206" s="53" t="s">
        <v>671</v>
      </c>
      <c r="B206" s="48">
        <v>38</v>
      </c>
      <c r="C206" s="48">
        <v>93</v>
      </c>
      <c r="D206" s="48">
        <v>20</v>
      </c>
      <c r="E206" s="48">
        <v>954</v>
      </c>
      <c r="F206" s="49">
        <v>3040</v>
      </c>
      <c r="G206" s="48">
        <v>666</v>
      </c>
      <c r="H206" s="48">
        <v>40.299999999999997</v>
      </c>
      <c r="I206" s="48">
        <v>30.7</v>
      </c>
      <c r="J206" s="48">
        <v>29.8</v>
      </c>
      <c r="K206" s="37"/>
      <c r="L206" s="37"/>
      <c r="M206" s="37"/>
    </row>
    <row r="207" spans="1:13" ht="14.5">
      <c r="A207" s="53" t="s">
        <v>665</v>
      </c>
      <c r="B207" s="48">
        <v>13</v>
      </c>
      <c r="C207" s="48">
        <v>45</v>
      </c>
      <c r="D207" s="48">
        <v>11</v>
      </c>
      <c r="E207" s="48">
        <v>477</v>
      </c>
      <c r="F207" s="49">
        <v>1809</v>
      </c>
      <c r="G207" s="48">
        <v>440</v>
      </c>
      <c r="H207" s="48">
        <v>26.8</v>
      </c>
      <c r="I207" s="48">
        <v>25.1</v>
      </c>
      <c r="J207" s="48">
        <v>23.9</v>
      </c>
      <c r="K207" s="37"/>
      <c r="L207" s="37"/>
      <c r="M207" s="37"/>
    </row>
    <row r="208" spans="1:13" ht="14.5">
      <c r="A208" s="53" t="s">
        <v>630</v>
      </c>
      <c r="B208" s="48" t="s">
        <v>504</v>
      </c>
      <c r="C208" s="48">
        <v>16</v>
      </c>
      <c r="D208" s="48" t="s">
        <v>504</v>
      </c>
      <c r="E208" s="48" t="s">
        <v>504</v>
      </c>
      <c r="F208" s="48">
        <v>702</v>
      </c>
      <c r="G208" s="48" t="s">
        <v>504</v>
      </c>
      <c r="H208" s="48" t="s">
        <v>504</v>
      </c>
      <c r="I208" s="48">
        <v>22.4</v>
      </c>
      <c r="J208" s="48" t="s">
        <v>504</v>
      </c>
      <c r="K208" s="37"/>
      <c r="L208" s="37"/>
      <c r="M208" s="37"/>
    </row>
    <row r="209" spans="1:13" ht="14.5">
      <c r="A209" s="53" t="s">
        <v>672</v>
      </c>
      <c r="B209" s="48" t="s">
        <v>504</v>
      </c>
      <c r="C209" s="48" t="s">
        <v>504</v>
      </c>
      <c r="D209" s="48" t="s">
        <v>504</v>
      </c>
      <c r="E209" s="48" t="s">
        <v>504</v>
      </c>
      <c r="F209" s="48" t="s">
        <v>504</v>
      </c>
      <c r="G209" s="48" t="s">
        <v>504</v>
      </c>
      <c r="H209" s="48" t="s">
        <v>504</v>
      </c>
      <c r="I209" s="48" t="s">
        <v>504</v>
      </c>
      <c r="J209" s="48" t="s">
        <v>504</v>
      </c>
      <c r="K209" s="37"/>
      <c r="L209" s="37"/>
      <c r="M209" s="37"/>
    </row>
    <row r="210" spans="1:13" ht="14.5">
      <c r="A210" s="53" t="s">
        <v>522</v>
      </c>
      <c r="B210" s="48" t="s">
        <v>539</v>
      </c>
      <c r="C210" s="48" t="s">
        <v>504</v>
      </c>
      <c r="D210" s="48" t="s">
        <v>504</v>
      </c>
      <c r="E210" s="48" t="s">
        <v>539</v>
      </c>
      <c r="F210" s="48" t="s">
        <v>504</v>
      </c>
      <c r="G210" s="48" t="s">
        <v>504</v>
      </c>
      <c r="H210" s="48" t="s">
        <v>539</v>
      </c>
      <c r="I210" s="48" t="s">
        <v>504</v>
      </c>
      <c r="J210" s="48" t="s">
        <v>504</v>
      </c>
      <c r="K210" s="37"/>
      <c r="L210" s="37"/>
      <c r="M210" s="37"/>
    </row>
    <row r="211" spans="1:13" ht="14.5">
      <c r="A211" s="51" t="s">
        <v>673</v>
      </c>
      <c r="B211" s="52"/>
      <c r="C211" s="52"/>
      <c r="D211" s="52"/>
      <c r="E211" s="52"/>
      <c r="F211" s="52"/>
      <c r="G211" s="52"/>
      <c r="H211" s="52"/>
      <c r="I211" s="52"/>
      <c r="J211" s="52"/>
      <c r="K211" s="37"/>
      <c r="L211" s="37"/>
      <c r="M211" s="37"/>
    </row>
    <row r="212" spans="1:13" ht="14.5">
      <c r="A212" s="53" t="s">
        <v>674</v>
      </c>
      <c r="B212" s="48">
        <v>87</v>
      </c>
      <c r="C212" s="48">
        <v>114</v>
      </c>
      <c r="D212" s="48">
        <v>43</v>
      </c>
      <c r="E212" s="49">
        <v>2498</v>
      </c>
      <c r="F212" s="49">
        <v>3814</v>
      </c>
      <c r="G212" s="48">
        <v>982</v>
      </c>
      <c r="H212" s="48">
        <v>35</v>
      </c>
      <c r="I212" s="48">
        <v>30</v>
      </c>
      <c r="J212" s="48">
        <v>43.9</v>
      </c>
      <c r="K212" s="37"/>
      <c r="L212" s="37"/>
      <c r="M212" s="37"/>
    </row>
    <row r="213" spans="1:13" ht="14.5">
      <c r="A213" s="53" t="s">
        <v>675</v>
      </c>
      <c r="B213" s="48">
        <v>60</v>
      </c>
      <c r="C213" s="48">
        <v>112</v>
      </c>
      <c r="D213" s="48">
        <v>20</v>
      </c>
      <c r="E213" s="49">
        <v>1836</v>
      </c>
      <c r="F213" s="49">
        <v>3950</v>
      </c>
      <c r="G213" s="48">
        <v>774</v>
      </c>
      <c r="H213" s="48">
        <v>32.700000000000003</v>
      </c>
      <c r="I213" s="48">
        <v>28.5</v>
      </c>
      <c r="J213" s="48">
        <v>25.9</v>
      </c>
      <c r="K213" s="37"/>
      <c r="L213" s="37"/>
      <c r="M213" s="37"/>
    </row>
    <row r="214" spans="1:13" ht="14.5">
      <c r="A214" s="53" t="s">
        <v>676</v>
      </c>
      <c r="B214" s="48">
        <v>25</v>
      </c>
      <c r="C214" s="48">
        <v>43</v>
      </c>
      <c r="D214" s="48">
        <v>9</v>
      </c>
      <c r="E214" s="48">
        <v>645</v>
      </c>
      <c r="F214" s="49">
        <v>1508</v>
      </c>
      <c r="G214" s="48">
        <v>306</v>
      </c>
      <c r="H214" s="48">
        <v>39</v>
      </c>
      <c r="I214" s="48">
        <v>28.4</v>
      </c>
      <c r="J214" s="48">
        <v>29</v>
      </c>
      <c r="K214" s="37"/>
      <c r="L214" s="37"/>
      <c r="M214" s="37"/>
    </row>
    <row r="215" spans="1:13" ht="14.5">
      <c r="A215" s="53" t="s">
        <v>677</v>
      </c>
      <c r="B215" s="48">
        <v>24</v>
      </c>
      <c r="C215" s="48">
        <v>42</v>
      </c>
      <c r="D215" s="48">
        <v>12</v>
      </c>
      <c r="E215" s="48">
        <v>570</v>
      </c>
      <c r="F215" s="49">
        <v>1231</v>
      </c>
      <c r="G215" s="48">
        <v>513</v>
      </c>
      <c r="H215" s="48">
        <v>41.9</v>
      </c>
      <c r="I215" s="48">
        <v>34.4</v>
      </c>
      <c r="J215" s="48">
        <v>22.5</v>
      </c>
      <c r="K215" s="37"/>
      <c r="L215" s="37"/>
      <c r="M215" s="37"/>
    </row>
    <row r="216" spans="1:13" ht="14.5">
      <c r="A216" s="53" t="s">
        <v>678</v>
      </c>
      <c r="B216" s="48">
        <v>166</v>
      </c>
      <c r="C216" s="48">
        <v>268</v>
      </c>
      <c r="D216" s="48">
        <v>102</v>
      </c>
      <c r="E216" s="49">
        <v>4939</v>
      </c>
      <c r="F216" s="49">
        <v>9628</v>
      </c>
      <c r="G216" s="49">
        <v>3271</v>
      </c>
      <c r="H216" s="48">
        <v>33.6</v>
      </c>
      <c r="I216" s="48">
        <v>27.9</v>
      </c>
      <c r="J216" s="48">
        <v>31.3</v>
      </c>
      <c r="K216" s="37"/>
      <c r="L216" s="37"/>
      <c r="M216" s="37"/>
    </row>
    <row r="217" spans="1:13" ht="14.5">
      <c r="A217" s="53" t="s">
        <v>679</v>
      </c>
      <c r="B217" s="48">
        <v>86</v>
      </c>
      <c r="C217" s="48">
        <v>162</v>
      </c>
      <c r="D217" s="48">
        <v>37</v>
      </c>
      <c r="E217" s="49">
        <v>2337</v>
      </c>
      <c r="F217" s="49">
        <v>5356</v>
      </c>
      <c r="G217" s="49">
        <v>1308</v>
      </c>
      <c r="H217" s="48">
        <v>37</v>
      </c>
      <c r="I217" s="48">
        <v>30.3</v>
      </c>
      <c r="J217" s="48">
        <v>28.2</v>
      </c>
      <c r="K217" s="37"/>
      <c r="L217" s="37"/>
      <c r="M217" s="37"/>
    </row>
    <row r="218" spans="1:13" ht="14.5">
      <c r="A218" s="53" t="s">
        <v>680</v>
      </c>
      <c r="B218" s="48" t="s">
        <v>504</v>
      </c>
      <c r="C218" s="48">
        <v>15</v>
      </c>
      <c r="D218" s="48" t="s">
        <v>504</v>
      </c>
      <c r="E218" s="48" t="s">
        <v>504</v>
      </c>
      <c r="F218" s="48">
        <v>778</v>
      </c>
      <c r="G218" s="48" t="s">
        <v>504</v>
      </c>
      <c r="H218" s="48" t="s">
        <v>504</v>
      </c>
      <c r="I218" s="48">
        <v>19</v>
      </c>
      <c r="J218" s="48" t="s">
        <v>504</v>
      </c>
      <c r="K218" s="37"/>
      <c r="L218" s="37"/>
      <c r="M218" s="37"/>
    </row>
    <row r="219" spans="1:13" ht="14.5">
      <c r="A219" s="53" t="s">
        <v>681</v>
      </c>
      <c r="B219" s="48">
        <v>44</v>
      </c>
      <c r="C219" s="48">
        <v>38</v>
      </c>
      <c r="D219" s="48">
        <v>42</v>
      </c>
      <c r="E219" s="49">
        <v>1445</v>
      </c>
      <c r="F219" s="49">
        <v>1725</v>
      </c>
      <c r="G219" s="48" t="s">
        <v>504</v>
      </c>
      <c r="H219" s="48">
        <v>30.7</v>
      </c>
      <c r="I219" s="48">
        <v>21.9</v>
      </c>
      <c r="J219" s="48">
        <v>46.6</v>
      </c>
      <c r="K219" s="37"/>
      <c r="L219" s="37"/>
      <c r="M219" s="37"/>
    </row>
    <row r="220" spans="1:13" ht="14.5">
      <c r="A220" s="51" t="s">
        <v>682</v>
      </c>
      <c r="B220" s="52"/>
      <c r="C220" s="52"/>
      <c r="D220" s="52"/>
      <c r="E220" s="52"/>
      <c r="F220" s="52"/>
      <c r="G220" s="52"/>
      <c r="H220" s="52"/>
      <c r="I220" s="52"/>
      <c r="J220" s="52"/>
      <c r="K220" s="37"/>
      <c r="L220" s="37"/>
      <c r="M220" s="37"/>
    </row>
    <row r="221" spans="1:13" ht="14.5">
      <c r="A221" s="53" t="s">
        <v>683</v>
      </c>
      <c r="B221" s="48">
        <v>80</v>
      </c>
      <c r="C221" s="48">
        <v>93</v>
      </c>
      <c r="D221" s="48">
        <v>39</v>
      </c>
      <c r="E221" s="49">
        <v>2636</v>
      </c>
      <c r="F221" s="49">
        <v>3251</v>
      </c>
      <c r="G221" s="49">
        <v>1478</v>
      </c>
      <c r="H221" s="48">
        <v>30.5</v>
      </c>
      <c r="I221" s="48">
        <v>28.7</v>
      </c>
      <c r="J221" s="48">
        <v>26.3</v>
      </c>
      <c r="K221" s="37"/>
      <c r="L221" s="37"/>
      <c r="M221" s="37"/>
    </row>
    <row r="222" spans="1:13" ht="14.5">
      <c r="A222" s="53" t="s">
        <v>684</v>
      </c>
      <c r="B222" s="48">
        <v>47</v>
      </c>
      <c r="C222" s="48">
        <v>63</v>
      </c>
      <c r="D222" s="48">
        <v>24</v>
      </c>
      <c r="E222" s="49">
        <v>1258</v>
      </c>
      <c r="F222" s="49">
        <v>1972</v>
      </c>
      <c r="G222" s="48">
        <v>980</v>
      </c>
      <c r="H222" s="48">
        <v>37.299999999999997</v>
      </c>
      <c r="I222" s="48">
        <v>31.8</v>
      </c>
      <c r="J222" s="48">
        <v>24.5</v>
      </c>
      <c r="K222" s="37"/>
      <c r="L222" s="37"/>
      <c r="M222" s="37"/>
    </row>
    <row r="223" spans="1:13" ht="14.5">
      <c r="A223" s="51" t="s">
        <v>685</v>
      </c>
      <c r="B223" s="52"/>
      <c r="C223" s="52"/>
      <c r="D223" s="52"/>
      <c r="E223" s="52"/>
      <c r="F223" s="52"/>
      <c r="G223" s="52"/>
      <c r="H223" s="52"/>
      <c r="I223" s="52"/>
      <c r="J223" s="52"/>
      <c r="K223" s="37"/>
      <c r="L223" s="37"/>
      <c r="M223" s="37"/>
    </row>
    <row r="224" spans="1:13" ht="14.5">
      <c r="A224" s="53" t="s">
        <v>686</v>
      </c>
      <c r="B224" s="48">
        <v>144</v>
      </c>
      <c r="C224" s="48">
        <v>176</v>
      </c>
      <c r="D224" s="48">
        <v>86</v>
      </c>
      <c r="E224" s="49">
        <v>3957</v>
      </c>
      <c r="F224" s="49">
        <v>6643</v>
      </c>
      <c r="G224" s="49">
        <v>2584</v>
      </c>
      <c r="H224" s="48">
        <v>36.4</v>
      </c>
      <c r="I224" s="48">
        <v>26.5</v>
      </c>
      <c r="J224" s="48">
        <v>33.299999999999997</v>
      </c>
      <c r="K224" s="37"/>
      <c r="L224" s="37"/>
      <c r="M224" s="37"/>
    </row>
    <row r="225" spans="1:13" ht="14.5">
      <c r="A225" s="53" t="s">
        <v>687</v>
      </c>
      <c r="B225" s="48">
        <v>26</v>
      </c>
      <c r="C225" s="48">
        <v>46</v>
      </c>
      <c r="D225" s="48">
        <v>13</v>
      </c>
      <c r="E225" s="48">
        <v>910</v>
      </c>
      <c r="F225" s="49">
        <v>1402</v>
      </c>
      <c r="G225" s="48">
        <v>409</v>
      </c>
      <c r="H225" s="48">
        <v>28.9</v>
      </c>
      <c r="I225" s="48">
        <v>33</v>
      </c>
      <c r="J225" s="48">
        <v>32</v>
      </c>
      <c r="K225" s="37"/>
      <c r="L225" s="37"/>
      <c r="M225" s="37"/>
    </row>
    <row r="226" spans="1:13" ht="14.5">
      <c r="A226" s="53" t="s">
        <v>688</v>
      </c>
      <c r="B226" s="48">
        <v>34</v>
      </c>
      <c r="C226" s="48">
        <v>59</v>
      </c>
      <c r="D226" s="48">
        <v>18</v>
      </c>
      <c r="E226" s="48">
        <v>978</v>
      </c>
      <c r="F226" s="49">
        <v>2021</v>
      </c>
      <c r="G226" s="48">
        <v>845</v>
      </c>
      <c r="H226" s="48">
        <v>34.299999999999997</v>
      </c>
      <c r="I226" s="48">
        <v>29.1</v>
      </c>
      <c r="J226" s="48">
        <v>20.8</v>
      </c>
      <c r="K226" s="37"/>
      <c r="L226" s="37"/>
      <c r="M226" s="37"/>
    </row>
    <row r="227" spans="1:13" ht="14.5">
      <c r="A227" s="51" t="s">
        <v>689</v>
      </c>
      <c r="B227" s="52"/>
      <c r="C227" s="52"/>
      <c r="D227" s="52"/>
      <c r="E227" s="52"/>
      <c r="F227" s="52"/>
      <c r="G227" s="52"/>
      <c r="H227" s="52"/>
      <c r="I227" s="52"/>
      <c r="J227" s="52"/>
      <c r="K227" s="37"/>
      <c r="L227" s="37"/>
      <c r="M227" s="37"/>
    </row>
    <row r="228" spans="1:13" ht="14.5">
      <c r="A228" s="53" t="s">
        <v>690</v>
      </c>
      <c r="B228" s="48">
        <v>50</v>
      </c>
      <c r="C228" s="48">
        <v>119</v>
      </c>
      <c r="D228" s="48">
        <v>25</v>
      </c>
      <c r="E228" s="49">
        <v>1390</v>
      </c>
      <c r="F228" s="49">
        <v>3972</v>
      </c>
      <c r="G228" s="48">
        <v>794</v>
      </c>
      <c r="H228" s="48">
        <v>35.9</v>
      </c>
      <c r="I228" s="48">
        <v>30.1</v>
      </c>
      <c r="J228" s="48">
        <v>31.8</v>
      </c>
      <c r="K228" s="37"/>
      <c r="L228" s="37"/>
      <c r="M228" s="37"/>
    </row>
    <row r="229" spans="1:13" ht="14.5">
      <c r="A229" s="53" t="s">
        <v>691</v>
      </c>
      <c r="B229" s="48" t="s">
        <v>504</v>
      </c>
      <c r="C229" s="48">
        <v>7</v>
      </c>
      <c r="D229" s="48" t="s">
        <v>504</v>
      </c>
      <c r="E229" s="48" t="s">
        <v>504</v>
      </c>
      <c r="F229" s="48">
        <v>312</v>
      </c>
      <c r="G229" s="48" t="s">
        <v>504</v>
      </c>
      <c r="H229" s="48" t="s">
        <v>504</v>
      </c>
      <c r="I229" s="48">
        <v>21.5</v>
      </c>
      <c r="J229" s="48" t="s">
        <v>504</v>
      </c>
      <c r="K229" s="37"/>
      <c r="L229" s="37"/>
      <c r="M229" s="37"/>
    </row>
    <row r="230" spans="1:13" ht="14.5">
      <c r="A230" s="53" t="s">
        <v>692</v>
      </c>
      <c r="B230" s="48" t="s">
        <v>504</v>
      </c>
      <c r="C230" s="48" t="s">
        <v>504</v>
      </c>
      <c r="D230" s="48" t="s">
        <v>504</v>
      </c>
      <c r="E230" s="48" t="s">
        <v>504</v>
      </c>
      <c r="F230" s="48" t="s">
        <v>504</v>
      </c>
      <c r="G230" s="48" t="s">
        <v>504</v>
      </c>
      <c r="H230" s="48" t="s">
        <v>504</v>
      </c>
      <c r="I230" s="48" t="s">
        <v>504</v>
      </c>
      <c r="J230" s="48" t="s">
        <v>504</v>
      </c>
      <c r="K230" s="37"/>
      <c r="L230" s="37"/>
      <c r="M230" s="37"/>
    </row>
    <row r="231" spans="1:13" ht="14.5">
      <c r="A231" s="51" t="s">
        <v>720</v>
      </c>
      <c r="B231" s="52"/>
      <c r="C231" s="52"/>
      <c r="D231" s="52"/>
      <c r="E231" s="52"/>
      <c r="F231" s="52"/>
      <c r="G231" s="52"/>
      <c r="H231" s="52"/>
      <c r="I231" s="52"/>
      <c r="J231" s="52"/>
      <c r="K231" s="37"/>
      <c r="L231" s="37"/>
      <c r="M231" s="37"/>
    </row>
    <row r="232" spans="1:13" ht="14.5">
      <c r="A232" s="53" t="s">
        <v>721</v>
      </c>
      <c r="B232" s="48">
        <v>31</v>
      </c>
      <c r="C232" s="48">
        <v>53</v>
      </c>
      <c r="D232" s="48">
        <v>9</v>
      </c>
      <c r="E232" s="48">
        <v>840</v>
      </c>
      <c r="F232" s="49">
        <v>1698</v>
      </c>
      <c r="G232" s="48">
        <v>324</v>
      </c>
      <c r="H232" s="48">
        <v>37.200000000000003</v>
      </c>
      <c r="I232" s="48">
        <v>31.1</v>
      </c>
      <c r="J232" s="48">
        <v>28.7</v>
      </c>
      <c r="K232" s="37"/>
      <c r="L232" s="37"/>
      <c r="M232" s="37"/>
    </row>
    <row r="233" spans="1:13" ht="14.5">
      <c r="A233" s="53" t="s">
        <v>722</v>
      </c>
      <c r="B233" s="48">
        <v>18</v>
      </c>
      <c r="C233" s="48">
        <v>40</v>
      </c>
      <c r="D233" s="48">
        <v>11</v>
      </c>
      <c r="E233" s="48">
        <v>522</v>
      </c>
      <c r="F233" s="49">
        <v>1440</v>
      </c>
      <c r="G233" s="48">
        <v>344</v>
      </c>
      <c r="H233" s="48">
        <v>35.200000000000003</v>
      </c>
      <c r="I233" s="48">
        <v>28</v>
      </c>
      <c r="J233" s="48">
        <v>31.6</v>
      </c>
      <c r="K233" s="37"/>
      <c r="L233" s="37"/>
      <c r="M233" s="37"/>
    </row>
    <row r="234" spans="1:13" ht="14.5">
      <c r="A234" s="53" t="s">
        <v>723</v>
      </c>
      <c r="B234" s="48">
        <v>32</v>
      </c>
      <c r="C234" s="48">
        <v>73</v>
      </c>
      <c r="D234" s="48">
        <v>12</v>
      </c>
      <c r="E234" s="48">
        <v>973</v>
      </c>
      <c r="F234" s="49">
        <v>2196</v>
      </c>
      <c r="G234" s="48">
        <v>559</v>
      </c>
      <c r="H234" s="48">
        <v>32.5</v>
      </c>
      <c r="I234" s="48">
        <v>33.1</v>
      </c>
      <c r="J234" s="48">
        <v>21.3</v>
      </c>
      <c r="K234" s="37"/>
      <c r="L234" s="37"/>
      <c r="M234" s="37"/>
    </row>
    <row r="235" spans="1:13" ht="14.5">
      <c r="A235" s="53" t="s">
        <v>724</v>
      </c>
      <c r="B235" s="48">
        <v>59</v>
      </c>
      <c r="C235" s="48">
        <v>92</v>
      </c>
      <c r="D235" s="48">
        <v>20</v>
      </c>
      <c r="E235" s="49">
        <v>1457</v>
      </c>
      <c r="F235" s="49">
        <v>2882</v>
      </c>
      <c r="G235" s="48">
        <v>702</v>
      </c>
      <c r="H235" s="48">
        <v>40.200000000000003</v>
      </c>
      <c r="I235" s="48">
        <v>32</v>
      </c>
      <c r="J235" s="48">
        <v>28.9</v>
      </c>
      <c r="K235" s="37"/>
      <c r="L235" s="37"/>
      <c r="M235" s="37"/>
    </row>
    <row r="236" spans="1:13" ht="14.5">
      <c r="A236" s="53" t="s">
        <v>725</v>
      </c>
      <c r="B236" s="48">
        <v>52</v>
      </c>
      <c r="C236" s="48">
        <v>64</v>
      </c>
      <c r="D236" s="48">
        <v>17</v>
      </c>
      <c r="E236" s="49">
        <v>1495</v>
      </c>
      <c r="F236" s="49">
        <v>2472</v>
      </c>
      <c r="G236" s="48">
        <v>694</v>
      </c>
      <c r="H236" s="48">
        <v>34.5</v>
      </c>
      <c r="I236" s="48">
        <v>25.7</v>
      </c>
      <c r="J236" s="48">
        <v>24</v>
      </c>
      <c r="K236" s="37"/>
      <c r="L236" s="37"/>
      <c r="M236" s="37"/>
    </row>
    <row r="237" spans="1:13" ht="14.5">
      <c r="A237" s="51" t="s">
        <v>788</v>
      </c>
      <c r="B237" s="52"/>
      <c r="C237" s="52"/>
      <c r="D237" s="52"/>
      <c r="E237" s="52"/>
      <c r="F237" s="52"/>
      <c r="G237" s="52"/>
      <c r="H237" s="52"/>
      <c r="I237" s="52"/>
      <c r="J237" s="52"/>
      <c r="K237" s="37"/>
      <c r="L237" s="37"/>
      <c r="M237" s="37"/>
    </row>
    <row r="238" spans="1:13" ht="14.5">
      <c r="A238" s="53" t="s">
        <v>789</v>
      </c>
      <c r="B238" s="48" t="s">
        <v>504</v>
      </c>
      <c r="C238" s="48">
        <v>7</v>
      </c>
      <c r="D238" s="48">
        <v>3</v>
      </c>
      <c r="E238" s="48" t="s">
        <v>504</v>
      </c>
      <c r="F238" s="48">
        <v>877</v>
      </c>
      <c r="G238" s="48">
        <v>440</v>
      </c>
      <c r="H238" s="48">
        <v>13.1</v>
      </c>
      <c r="I238" s="48">
        <v>7.5</v>
      </c>
      <c r="J238" s="48">
        <v>7.3</v>
      </c>
      <c r="K238" s="37"/>
      <c r="L238" s="37"/>
      <c r="M238" s="37"/>
    </row>
    <row r="239" spans="1:13" ht="14.5">
      <c r="A239" s="53" t="s">
        <v>496</v>
      </c>
      <c r="B239" s="48">
        <v>24</v>
      </c>
      <c r="C239" s="48">
        <v>28</v>
      </c>
      <c r="D239" s="48">
        <v>21</v>
      </c>
      <c r="E239" s="48">
        <v>958</v>
      </c>
      <c r="F239" s="49">
        <v>1561</v>
      </c>
      <c r="G239" s="48">
        <v>996</v>
      </c>
      <c r="H239" s="48">
        <v>24.7</v>
      </c>
      <c r="I239" s="48">
        <v>18.2</v>
      </c>
      <c r="J239" s="48">
        <v>21.2</v>
      </c>
      <c r="K239" s="37"/>
      <c r="L239" s="37"/>
      <c r="M239" s="37"/>
    </row>
    <row r="240" spans="1:13" ht="14.5">
      <c r="A240" s="53" t="s">
        <v>497</v>
      </c>
      <c r="B240" s="48">
        <v>34</v>
      </c>
      <c r="C240" s="48">
        <v>35</v>
      </c>
      <c r="D240" s="48">
        <v>15</v>
      </c>
      <c r="E240" s="49">
        <v>1110</v>
      </c>
      <c r="F240" s="49">
        <v>1601</v>
      </c>
      <c r="G240" s="48">
        <v>711</v>
      </c>
      <c r="H240" s="48">
        <v>30.6</v>
      </c>
      <c r="I240" s="48">
        <v>22</v>
      </c>
      <c r="J240" s="48">
        <v>21.3</v>
      </c>
      <c r="K240" s="37"/>
      <c r="L240" s="37"/>
      <c r="M240" s="37"/>
    </row>
    <row r="241" spans="1:13" ht="14.5">
      <c r="A241" s="53" t="s">
        <v>498</v>
      </c>
      <c r="B241" s="48">
        <v>44</v>
      </c>
      <c r="C241" s="48">
        <v>58</v>
      </c>
      <c r="D241" s="48">
        <v>29</v>
      </c>
      <c r="E241" s="49">
        <v>1170</v>
      </c>
      <c r="F241" s="49">
        <v>2283</v>
      </c>
      <c r="G241" s="48">
        <v>942</v>
      </c>
      <c r="H241" s="48">
        <v>37.799999999999997</v>
      </c>
      <c r="I241" s="48">
        <v>25.5</v>
      </c>
      <c r="J241" s="48">
        <v>30.9</v>
      </c>
      <c r="K241" s="37"/>
      <c r="L241" s="37"/>
      <c r="M241" s="37"/>
    </row>
    <row r="242" spans="1:13" ht="14.5">
      <c r="A242" s="53" t="s">
        <v>499</v>
      </c>
      <c r="B242" s="48">
        <v>43</v>
      </c>
      <c r="C242" s="48">
        <v>46</v>
      </c>
      <c r="D242" s="48">
        <v>13</v>
      </c>
      <c r="E242" s="48">
        <v>992</v>
      </c>
      <c r="F242" s="49">
        <v>1522</v>
      </c>
      <c r="G242" s="48">
        <v>470</v>
      </c>
      <c r="H242" s="48">
        <v>43.6</v>
      </c>
      <c r="I242" s="48">
        <v>30</v>
      </c>
      <c r="J242" s="48">
        <v>27.3</v>
      </c>
      <c r="K242" s="37"/>
      <c r="L242" s="37"/>
      <c r="M242" s="37"/>
    </row>
    <row r="243" spans="1:13" ht="14.5">
      <c r="A243" s="53" t="s">
        <v>500</v>
      </c>
      <c r="B243" s="48">
        <v>27</v>
      </c>
      <c r="C243" s="48">
        <v>48</v>
      </c>
      <c r="D243" s="48">
        <v>11</v>
      </c>
      <c r="E243" s="48">
        <v>592</v>
      </c>
      <c r="F243" s="49">
        <v>1198</v>
      </c>
      <c r="G243" s="48">
        <v>295</v>
      </c>
      <c r="H243" s="48">
        <v>46.2</v>
      </c>
      <c r="I243" s="48">
        <v>40.1</v>
      </c>
      <c r="J243" s="48">
        <v>37.6</v>
      </c>
      <c r="K243" s="37"/>
      <c r="L243" s="37"/>
      <c r="M243" s="37"/>
    </row>
    <row r="244" spans="1:13" ht="14.5">
      <c r="A244" s="53" t="s">
        <v>790</v>
      </c>
      <c r="B244" s="48">
        <v>28</v>
      </c>
      <c r="C244" s="48">
        <v>62</v>
      </c>
      <c r="D244" s="48">
        <v>29</v>
      </c>
      <c r="E244" s="48">
        <v>714</v>
      </c>
      <c r="F244" s="49">
        <v>1242</v>
      </c>
      <c r="G244" s="48">
        <v>268</v>
      </c>
      <c r="H244" s="48">
        <v>39.700000000000003</v>
      </c>
      <c r="I244" s="48">
        <v>50.3</v>
      </c>
      <c r="J244" s="48">
        <v>109.2</v>
      </c>
      <c r="K244" s="37"/>
      <c r="L244" s="37"/>
      <c r="M244" s="37"/>
    </row>
    <row r="245" spans="1:13" ht="14.5">
      <c r="A245" s="64"/>
      <c r="B245" s="37"/>
      <c r="C245" s="37"/>
      <c r="D245" s="37"/>
      <c r="E245" s="37"/>
      <c r="F245" s="37"/>
      <c r="G245" s="65"/>
      <c r="H245" s="65"/>
      <c r="I245" s="65"/>
      <c r="J245" s="65"/>
      <c r="K245" s="37"/>
      <c r="L245" s="37"/>
      <c r="M245" s="37"/>
    </row>
    <row r="246" spans="1:13" ht="12.5">
      <c r="A246" s="110" t="s">
        <v>791</v>
      </c>
      <c r="B246" s="111"/>
      <c r="C246" s="111"/>
      <c r="D246" s="111"/>
      <c r="E246" s="111"/>
      <c r="F246" s="111"/>
      <c r="G246" s="111"/>
      <c r="H246" s="111"/>
      <c r="I246" s="111"/>
      <c r="J246" s="111"/>
      <c r="K246" s="59"/>
      <c r="L246" s="59"/>
      <c r="M246" s="59"/>
    </row>
    <row r="247" spans="1:13" ht="14.5">
      <c r="A247" s="37"/>
      <c r="B247" s="37"/>
      <c r="C247" s="37"/>
      <c r="D247" s="37"/>
      <c r="E247" s="37"/>
      <c r="F247" s="37"/>
      <c r="G247" s="37"/>
      <c r="H247" s="37"/>
      <c r="I247" s="37"/>
      <c r="J247" s="37"/>
      <c r="K247" s="37"/>
      <c r="L247" s="37"/>
      <c r="M247" s="37"/>
    </row>
    <row r="248" spans="1:13" ht="14.5">
      <c r="A248" s="37"/>
      <c r="B248" s="37"/>
      <c r="C248" s="37"/>
      <c r="D248" s="37"/>
      <c r="E248" s="37"/>
      <c r="F248" s="37"/>
      <c r="G248" s="37"/>
      <c r="H248" s="37"/>
      <c r="I248" s="37"/>
      <c r="J248" s="37"/>
      <c r="K248" s="37"/>
      <c r="L248" s="37"/>
      <c r="M248" s="37"/>
    </row>
  </sheetData>
  <sheetProtection sheet="1" objects="1" scenarios="1"/>
  <mergeCells count="5">
    <mergeCell ref="A2:J2"/>
    <mergeCell ref="B3:D3"/>
    <mergeCell ref="E3:G3"/>
    <mergeCell ref="H3:J3"/>
    <mergeCell ref="A246:J24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48"/>
  <sheetViews>
    <sheetView workbookViewId="0"/>
  </sheetViews>
  <sheetFormatPr defaultColWidth="12.6328125" defaultRowHeight="15.75" customHeight="1"/>
  <sheetData>
    <row r="1" spans="1:14" ht="15.75" customHeight="1">
      <c r="A1" s="36" t="s">
        <v>483</v>
      </c>
      <c r="B1" s="37"/>
      <c r="C1" s="37"/>
      <c r="D1" s="37"/>
      <c r="E1" s="37"/>
      <c r="F1" s="37"/>
      <c r="G1" s="37"/>
      <c r="H1" s="37"/>
      <c r="I1" s="37"/>
      <c r="J1" s="37"/>
      <c r="K1" s="37"/>
      <c r="L1" s="37"/>
      <c r="M1" s="37"/>
      <c r="N1" s="37"/>
    </row>
    <row r="2" spans="1:14" ht="15.75" customHeight="1">
      <c r="A2" s="116" t="s">
        <v>793</v>
      </c>
      <c r="B2" s="106"/>
      <c r="C2" s="106"/>
      <c r="D2" s="106"/>
      <c r="E2" s="106"/>
      <c r="F2" s="106"/>
      <c r="G2" s="106"/>
      <c r="H2" s="106"/>
      <c r="I2" s="106"/>
      <c r="J2" s="106"/>
      <c r="K2" s="42"/>
      <c r="L2" s="42"/>
      <c r="M2" s="42"/>
      <c r="N2" s="37"/>
    </row>
    <row r="3" spans="1:14" ht="15.75" customHeight="1">
      <c r="A3" s="42"/>
      <c r="B3" s="121" t="s">
        <v>782</v>
      </c>
      <c r="C3" s="118"/>
      <c r="D3" s="119"/>
      <c r="E3" s="121" t="s">
        <v>783</v>
      </c>
      <c r="F3" s="118"/>
      <c r="G3" s="119"/>
      <c r="H3" s="120" t="s">
        <v>784</v>
      </c>
      <c r="I3" s="118"/>
      <c r="J3" s="118"/>
      <c r="K3" s="37"/>
      <c r="L3" s="37"/>
      <c r="M3" s="37"/>
      <c r="N3" s="37"/>
    </row>
    <row r="4" spans="1:14" ht="15.75" customHeight="1">
      <c r="A4" s="45"/>
      <c r="B4" s="46" t="s">
        <v>754</v>
      </c>
      <c r="C4" s="46" t="s">
        <v>64</v>
      </c>
      <c r="D4" s="46" t="s">
        <v>55</v>
      </c>
      <c r="E4" s="46" t="s">
        <v>754</v>
      </c>
      <c r="F4" s="46" t="s">
        <v>64</v>
      </c>
      <c r="G4" s="46" t="s">
        <v>55</v>
      </c>
      <c r="H4" s="46" t="s">
        <v>754</v>
      </c>
      <c r="I4" s="46" t="s">
        <v>64</v>
      </c>
      <c r="J4" s="46" t="s">
        <v>55</v>
      </c>
      <c r="K4" s="37"/>
      <c r="L4" s="37"/>
      <c r="M4" s="37"/>
      <c r="N4" s="37"/>
    </row>
    <row r="5" spans="1:14" ht="15.75" customHeight="1">
      <c r="A5" s="47" t="s">
        <v>494</v>
      </c>
      <c r="B5" s="48">
        <v>187</v>
      </c>
      <c r="C5" s="48">
        <v>223</v>
      </c>
      <c r="D5" s="48">
        <v>204</v>
      </c>
      <c r="E5" s="49">
        <v>7488</v>
      </c>
      <c r="F5" s="49">
        <v>5948</v>
      </c>
      <c r="G5" s="49">
        <v>8138</v>
      </c>
      <c r="H5" s="48">
        <v>25</v>
      </c>
      <c r="I5" s="48">
        <v>37.5</v>
      </c>
      <c r="J5" s="48">
        <v>25.1</v>
      </c>
      <c r="K5" s="37"/>
      <c r="L5" s="37"/>
      <c r="M5" s="37"/>
      <c r="N5" s="37"/>
    </row>
    <row r="6" spans="1:14" ht="15.75" customHeight="1">
      <c r="A6" s="51" t="s">
        <v>495</v>
      </c>
      <c r="B6" s="52"/>
      <c r="C6" s="52"/>
      <c r="D6" s="52"/>
      <c r="E6" s="52"/>
      <c r="F6" s="52"/>
      <c r="G6" s="52"/>
      <c r="H6" s="52"/>
      <c r="I6" s="52"/>
      <c r="J6" s="52"/>
      <c r="K6" s="37"/>
      <c r="L6" s="37"/>
      <c r="M6" s="37"/>
      <c r="N6" s="37"/>
    </row>
    <row r="7" spans="1:14" ht="15.75" customHeight="1">
      <c r="A7" s="53" t="s">
        <v>496</v>
      </c>
      <c r="B7" s="48">
        <v>19</v>
      </c>
      <c r="C7" s="48">
        <v>21</v>
      </c>
      <c r="D7" s="48">
        <v>16</v>
      </c>
      <c r="E7" s="48">
        <v>371</v>
      </c>
      <c r="F7" s="48">
        <v>288</v>
      </c>
      <c r="G7" s="48">
        <v>521</v>
      </c>
      <c r="H7" s="48">
        <v>50.3</v>
      </c>
      <c r="I7" s="48">
        <v>73.7</v>
      </c>
      <c r="J7" s="48">
        <v>30.6</v>
      </c>
      <c r="K7" s="37"/>
      <c r="L7" s="37"/>
      <c r="M7" s="37"/>
      <c r="N7" s="37"/>
    </row>
    <row r="8" spans="1:14" ht="15.75" customHeight="1">
      <c r="A8" s="53" t="s">
        <v>497</v>
      </c>
      <c r="B8" s="48">
        <v>13</v>
      </c>
      <c r="C8" s="48">
        <v>25</v>
      </c>
      <c r="D8" s="48">
        <v>18</v>
      </c>
      <c r="E8" s="48">
        <v>674</v>
      </c>
      <c r="F8" s="48">
        <v>535</v>
      </c>
      <c r="G8" s="48">
        <v>674</v>
      </c>
      <c r="H8" s="48">
        <v>19.5</v>
      </c>
      <c r="I8" s="48">
        <v>47</v>
      </c>
      <c r="J8" s="48">
        <v>26.6</v>
      </c>
      <c r="K8" s="37"/>
      <c r="L8" s="37"/>
      <c r="M8" s="37"/>
      <c r="N8" s="37"/>
    </row>
    <row r="9" spans="1:14" ht="15.75" customHeight="1">
      <c r="A9" s="53" t="s">
        <v>498</v>
      </c>
      <c r="B9" s="48">
        <v>25</v>
      </c>
      <c r="C9" s="48">
        <v>37</v>
      </c>
      <c r="D9" s="48">
        <v>28</v>
      </c>
      <c r="E9" s="49">
        <v>1097</v>
      </c>
      <c r="F9" s="49">
        <v>1073</v>
      </c>
      <c r="G9" s="49">
        <v>1237</v>
      </c>
      <c r="H9" s="48">
        <v>22.7</v>
      </c>
      <c r="I9" s="48">
        <v>34.799999999999997</v>
      </c>
      <c r="J9" s="48">
        <v>22.6</v>
      </c>
      <c r="K9" s="37"/>
      <c r="L9" s="37"/>
      <c r="M9" s="37"/>
      <c r="N9" s="37"/>
    </row>
    <row r="10" spans="1:14" ht="15.75" customHeight="1">
      <c r="A10" s="53" t="s">
        <v>499</v>
      </c>
      <c r="B10" s="48">
        <v>30</v>
      </c>
      <c r="C10" s="48">
        <v>34</v>
      </c>
      <c r="D10" s="48">
        <v>41</v>
      </c>
      <c r="E10" s="49">
        <v>1071</v>
      </c>
      <c r="F10" s="48">
        <v>917</v>
      </c>
      <c r="G10" s="49">
        <v>1462</v>
      </c>
      <c r="H10" s="48">
        <v>27.7</v>
      </c>
      <c r="I10" s="48">
        <v>37</v>
      </c>
      <c r="J10" s="48">
        <v>27.9</v>
      </c>
      <c r="K10" s="37"/>
      <c r="L10" s="37"/>
      <c r="M10" s="37"/>
      <c r="N10" s="37"/>
    </row>
    <row r="11" spans="1:14" ht="15.75" customHeight="1">
      <c r="A11" s="53" t="s">
        <v>500</v>
      </c>
      <c r="B11" s="48">
        <v>41</v>
      </c>
      <c r="C11" s="48">
        <v>30</v>
      </c>
      <c r="D11" s="48">
        <v>30</v>
      </c>
      <c r="E11" s="49">
        <v>1814</v>
      </c>
      <c r="F11" s="48">
        <v>976</v>
      </c>
      <c r="G11" s="49">
        <v>1258</v>
      </c>
      <c r="H11" s="48">
        <v>22.3</v>
      </c>
      <c r="I11" s="48">
        <v>30.9</v>
      </c>
      <c r="J11" s="48">
        <v>24.1</v>
      </c>
      <c r="K11" s="37"/>
      <c r="L11" s="37"/>
      <c r="M11" s="37"/>
      <c r="N11" s="37"/>
    </row>
    <row r="12" spans="1:14" ht="15.75" customHeight="1">
      <c r="A12" s="53" t="s">
        <v>501</v>
      </c>
      <c r="B12" s="48">
        <v>20</v>
      </c>
      <c r="C12" s="48">
        <v>27</v>
      </c>
      <c r="D12" s="48">
        <v>25</v>
      </c>
      <c r="E12" s="48">
        <v>914</v>
      </c>
      <c r="F12" s="48">
        <v>960</v>
      </c>
      <c r="G12" s="49">
        <v>1130</v>
      </c>
      <c r="H12" s="48">
        <v>21.7</v>
      </c>
      <c r="I12" s="48">
        <v>28.4</v>
      </c>
      <c r="J12" s="48">
        <v>22.2</v>
      </c>
      <c r="K12" s="37"/>
      <c r="L12" s="37"/>
      <c r="M12" s="37"/>
      <c r="N12" s="37"/>
    </row>
    <row r="13" spans="1:14" ht="15.75" customHeight="1">
      <c r="A13" s="53" t="s">
        <v>502</v>
      </c>
      <c r="B13" s="48">
        <v>28</v>
      </c>
      <c r="C13" s="48">
        <v>15</v>
      </c>
      <c r="D13" s="48">
        <v>29</v>
      </c>
      <c r="E13" s="48">
        <v>987</v>
      </c>
      <c r="F13" s="48">
        <v>568</v>
      </c>
      <c r="G13" s="49">
        <v>1144</v>
      </c>
      <c r="H13" s="48">
        <v>28.4</v>
      </c>
      <c r="I13" s="48">
        <v>27.3</v>
      </c>
      <c r="J13" s="48">
        <v>25.1</v>
      </c>
      <c r="K13" s="37"/>
      <c r="L13" s="37"/>
      <c r="M13" s="37"/>
      <c r="N13" s="37"/>
    </row>
    <row r="14" spans="1:14" ht="15.75" customHeight="1">
      <c r="A14" s="53" t="s">
        <v>503</v>
      </c>
      <c r="B14" s="48">
        <v>12</v>
      </c>
      <c r="C14" s="48" t="s">
        <v>504</v>
      </c>
      <c r="D14" s="48">
        <v>18</v>
      </c>
      <c r="E14" s="48">
        <v>560</v>
      </c>
      <c r="F14" s="48" t="s">
        <v>504</v>
      </c>
      <c r="G14" s="48">
        <v>710</v>
      </c>
      <c r="H14" s="48">
        <v>21.8</v>
      </c>
      <c r="I14" s="48">
        <v>51.6</v>
      </c>
      <c r="J14" s="48">
        <v>24.8</v>
      </c>
      <c r="K14" s="37"/>
      <c r="L14" s="37"/>
      <c r="M14" s="37"/>
      <c r="N14" s="37"/>
    </row>
    <row r="15" spans="1:14" ht="15.75" customHeight="1">
      <c r="A15" s="51" t="s">
        <v>505</v>
      </c>
      <c r="B15" s="52"/>
      <c r="C15" s="52"/>
      <c r="D15" s="52"/>
      <c r="E15" s="52"/>
      <c r="F15" s="52"/>
      <c r="G15" s="52"/>
      <c r="H15" s="52"/>
      <c r="I15" s="52"/>
      <c r="J15" s="52"/>
      <c r="K15" s="37"/>
      <c r="L15" s="37"/>
      <c r="M15" s="37"/>
      <c r="N15" s="37"/>
    </row>
    <row r="16" spans="1:14" ht="15.75" customHeight="1">
      <c r="A16" s="53" t="s">
        <v>506</v>
      </c>
      <c r="B16" s="48">
        <v>23</v>
      </c>
      <c r="C16" s="48">
        <v>20</v>
      </c>
      <c r="D16" s="48">
        <v>13</v>
      </c>
      <c r="E16" s="49">
        <v>1252</v>
      </c>
      <c r="F16" s="48">
        <v>757</v>
      </c>
      <c r="G16" s="48">
        <v>748</v>
      </c>
      <c r="H16" s="48">
        <v>18.2</v>
      </c>
      <c r="I16" s="48">
        <v>26.6</v>
      </c>
      <c r="J16" s="48">
        <v>17.3</v>
      </c>
      <c r="K16" s="37"/>
      <c r="L16" s="37"/>
      <c r="M16" s="37"/>
      <c r="N16" s="37"/>
    </row>
    <row r="17" spans="1:14" ht="15.75" customHeight="1">
      <c r="A17" s="53" t="s">
        <v>507</v>
      </c>
      <c r="B17" s="48" t="s">
        <v>504</v>
      </c>
      <c r="C17" s="48" t="s">
        <v>504</v>
      </c>
      <c r="D17" s="48" t="s">
        <v>504</v>
      </c>
      <c r="E17" s="48" t="s">
        <v>504</v>
      </c>
      <c r="F17" s="48" t="s">
        <v>504</v>
      </c>
      <c r="G17" s="48" t="s">
        <v>504</v>
      </c>
      <c r="H17" s="48" t="s">
        <v>504</v>
      </c>
      <c r="I17" s="48" t="s">
        <v>504</v>
      </c>
      <c r="J17" s="48" t="s">
        <v>504</v>
      </c>
      <c r="K17" s="37"/>
      <c r="L17" s="37"/>
      <c r="M17" s="37"/>
      <c r="N17" s="37"/>
    </row>
    <row r="18" spans="1:14" ht="15.75" customHeight="1">
      <c r="A18" s="53" t="s">
        <v>508</v>
      </c>
      <c r="B18" s="48">
        <v>14</v>
      </c>
      <c r="C18" s="48">
        <v>23</v>
      </c>
      <c r="D18" s="48">
        <v>15</v>
      </c>
      <c r="E18" s="48">
        <v>115</v>
      </c>
      <c r="F18" s="48">
        <v>194</v>
      </c>
      <c r="G18" s="48">
        <v>161</v>
      </c>
      <c r="H18" s="48">
        <v>123.5</v>
      </c>
      <c r="I18" s="48">
        <v>118.8</v>
      </c>
      <c r="J18" s="48">
        <v>91.4</v>
      </c>
      <c r="K18" s="37"/>
      <c r="L18" s="37"/>
      <c r="M18" s="37"/>
      <c r="N18" s="37"/>
    </row>
    <row r="19" spans="1:14" ht="15.75" customHeight="1">
      <c r="A19" s="53" t="s">
        <v>509</v>
      </c>
      <c r="B19" s="48">
        <v>17</v>
      </c>
      <c r="C19" s="48">
        <v>16</v>
      </c>
      <c r="D19" s="48">
        <v>26</v>
      </c>
      <c r="E19" s="48">
        <v>302</v>
      </c>
      <c r="F19" s="48">
        <v>280</v>
      </c>
      <c r="G19" s="48">
        <v>501</v>
      </c>
      <c r="H19" s="48">
        <v>55.2</v>
      </c>
      <c r="I19" s="48">
        <v>57.9</v>
      </c>
      <c r="J19" s="48">
        <v>52.2</v>
      </c>
      <c r="K19" s="37"/>
      <c r="L19" s="37"/>
      <c r="M19" s="37"/>
      <c r="N19" s="37"/>
    </row>
    <row r="20" spans="1:14" ht="15.75" customHeight="1">
      <c r="A20" s="54" t="s">
        <v>510</v>
      </c>
      <c r="B20" s="48">
        <v>15</v>
      </c>
      <c r="C20" s="48" t="s">
        <v>504</v>
      </c>
      <c r="D20" s="48">
        <v>21</v>
      </c>
      <c r="E20" s="48">
        <v>235</v>
      </c>
      <c r="F20" s="48" t="s">
        <v>504</v>
      </c>
      <c r="G20" s="48">
        <v>267</v>
      </c>
      <c r="H20" s="48">
        <v>65.599999999999994</v>
      </c>
      <c r="I20" s="48" t="s">
        <v>504</v>
      </c>
      <c r="J20" s="48">
        <v>78.400000000000006</v>
      </c>
      <c r="K20" s="37"/>
      <c r="L20" s="37"/>
      <c r="M20" s="37"/>
      <c r="N20" s="37"/>
    </row>
    <row r="21" spans="1:14" ht="15.75" customHeight="1">
      <c r="A21" s="54" t="s">
        <v>511</v>
      </c>
      <c r="B21" s="48" t="s">
        <v>504</v>
      </c>
      <c r="C21" s="48" t="s">
        <v>504</v>
      </c>
      <c r="D21" s="48">
        <v>5</v>
      </c>
      <c r="E21" s="48" t="s">
        <v>504</v>
      </c>
      <c r="F21" s="48" t="s">
        <v>504</v>
      </c>
      <c r="G21" s="48">
        <v>234</v>
      </c>
      <c r="H21" s="48" t="s">
        <v>504</v>
      </c>
      <c r="I21" s="48" t="s">
        <v>504</v>
      </c>
      <c r="J21" s="48">
        <v>22.3</v>
      </c>
      <c r="K21" s="37"/>
      <c r="L21" s="37"/>
      <c r="M21" s="37"/>
      <c r="N21" s="37"/>
    </row>
    <row r="22" spans="1:14" ht="14.5">
      <c r="A22" s="53" t="s">
        <v>512</v>
      </c>
      <c r="B22" s="48">
        <v>20</v>
      </c>
      <c r="C22" s="48" t="s">
        <v>504</v>
      </c>
      <c r="D22" s="48">
        <v>26</v>
      </c>
      <c r="E22" s="48">
        <v>727</v>
      </c>
      <c r="F22" s="48">
        <v>809</v>
      </c>
      <c r="G22" s="48">
        <v>861</v>
      </c>
      <c r="H22" s="48">
        <v>28.1</v>
      </c>
      <c r="I22" s="48">
        <v>47.3</v>
      </c>
      <c r="J22" s="48">
        <v>30.4</v>
      </c>
      <c r="K22" s="37"/>
      <c r="L22" s="37"/>
      <c r="M22" s="37"/>
      <c r="N22" s="37"/>
    </row>
    <row r="23" spans="1:14" ht="14.5">
      <c r="A23" s="53" t="s">
        <v>513</v>
      </c>
      <c r="B23" s="48">
        <v>38</v>
      </c>
      <c r="C23" s="48">
        <v>34</v>
      </c>
      <c r="D23" s="48">
        <v>38</v>
      </c>
      <c r="E23" s="49">
        <v>1292</v>
      </c>
      <c r="F23" s="48">
        <v>913</v>
      </c>
      <c r="G23" s="49">
        <v>1034</v>
      </c>
      <c r="H23" s="48">
        <v>29.1</v>
      </c>
      <c r="I23" s="48">
        <v>37.700000000000003</v>
      </c>
      <c r="J23" s="48">
        <v>36.6</v>
      </c>
      <c r="K23" s="37"/>
      <c r="L23" s="37"/>
      <c r="M23" s="37"/>
      <c r="N23" s="37"/>
    </row>
    <row r="24" spans="1:14" ht="14.5">
      <c r="A24" s="54" t="s">
        <v>514</v>
      </c>
      <c r="B24" s="48">
        <v>8</v>
      </c>
      <c r="C24" s="48" t="s">
        <v>504</v>
      </c>
      <c r="D24" s="48">
        <v>4</v>
      </c>
      <c r="E24" s="48">
        <v>408</v>
      </c>
      <c r="F24" s="48">
        <v>350</v>
      </c>
      <c r="G24" s="48">
        <v>270</v>
      </c>
      <c r="H24" s="48">
        <v>20.399999999999999</v>
      </c>
      <c r="I24" s="48">
        <v>28.7</v>
      </c>
      <c r="J24" s="48">
        <v>14.3</v>
      </c>
      <c r="K24" s="37"/>
      <c r="L24" s="37"/>
      <c r="M24" s="37"/>
      <c r="N24" s="37"/>
    </row>
    <row r="25" spans="1:14" ht="14.5">
      <c r="A25" s="54" t="s">
        <v>515</v>
      </c>
      <c r="B25" s="48">
        <v>29</v>
      </c>
      <c r="C25" s="48">
        <v>24</v>
      </c>
      <c r="D25" s="48">
        <v>34</v>
      </c>
      <c r="E25" s="48">
        <v>884</v>
      </c>
      <c r="F25" s="48">
        <v>562</v>
      </c>
      <c r="G25" s="48">
        <v>763</v>
      </c>
      <c r="H25" s="48">
        <v>33</v>
      </c>
      <c r="I25" s="48">
        <v>43.3</v>
      </c>
      <c r="J25" s="48">
        <v>44.4</v>
      </c>
      <c r="K25" s="37"/>
      <c r="L25" s="37"/>
      <c r="M25" s="37"/>
      <c r="N25" s="37"/>
    </row>
    <row r="26" spans="1:14" ht="14.5">
      <c r="A26" s="53" t="s">
        <v>516</v>
      </c>
      <c r="B26" s="48">
        <v>18</v>
      </c>
      <c r="C26" s="48">
        <v>19</v>
      </c>
      <c r="D26" s="48">
        <v>30</v>
      </c>
      <c r="E26" s="49">
        <v>1025</v>
      </c>
      <c r="F26" s="49">
        <v>1002</v>
      </c>
      <c r="G26" s="49">
        <v>1608</v>
      </c>
      <c r="H26" s="48">
        <v>17.5</v>
      </c>
      <c r="I26" s="48">
        <v>19</v>
      </c>
      <c r="J26" s="48">
        <v>18.399999999999999</v>
      </c>
      <c r="K26" s="37"/>
      <c r="L26" s="37"/>
      <c r="M26" s="37"/>
      <c r="N26" s="37"/>
    </row>
    <row r="27" spans="1:14" ht="14.5">
      <c r="A27" s="53" t="s">
        <v>517</v>
      </c>
      <c r="B27" s="48">
        <v>14</v>
      </c>
      <c r="C27" s="48">
        <v>23</v>
      </c>
      <c r="D27" s="48">
        <v>17</v>
      </c>
      <c r="E27" s="48">
        <v>476</v>
      </c>
      <c r="F27" s="48">
        <v>493</v>
      </c>
      <c r="G27" s="48">
        <v>703</v>
      </c>
      <c r="H27" s="48">
        <v>29.4</v>
      </c>
      <c r="I27" s="48">
        <v>46.4</v>
      </c>
      <c r="J27" s="48">
        <v>24.5</v>
      </c>
      <c r="K27" s="37"/>
      <c r="L27" s="37"/>
      <c r="M27" s="37"/>
      <c r="N27" s="37"/>
    </row>
    <row r="28" spans="1:14" ht="14.5">
      <c r="A28" s="53" t="s">
        <v>518</v>
      </c>
      <c r="B28" s="48" t="s">
        <v>504</v>
      </c>
      <c r="C28" s="48" t="s">
        <v>504</v>
      </c>
      <c r="D28" s="48" t="s">
        <v>504</v>
      </c>
      <c r="E28" s="48" t="s">
        <v>504</v>
      </c>
      <c r="F28" s="48" t="s">
        <v>504</v>
      </c>
      <c r="G28" s="48" t="s">
        <v>504</v>
      </c>
      <c r="H28" s="48" t="s">
        <v>504</v>
      </c>
      <c r="I28" s="48" t="s">
        <v>504</v>
      </c>
      <c r="J28" s="48" t="s">
        <v>504</v>
      </c>
      <c r="K28" s="37"/>
      <c r="L28" s="37"/>
      <c r="M28" s="37"/>
      <c r="N28" s="37"/>
    </row>
    <row r="29" spans="1:14" ht="14.5">
      <c r="A29" s="53" t="s">
        <v>519</v>
      </c>
      <c r="B29" s="48">
        <v>7</v>
      </c>
      <c r="C29" s="48" t="s">
        <v>504</v>
      </c>
      <c r="D29" s="48">
        <v>8</v>
      </c>
      <c r="E29" s="48">
        <v>471</v>
      </c>
      <c r="F29" s="48" t="s">
        <v>504</v>
      </c>
      <c r="G29" s="48">
        <v>493</v>
      </c>
      <c r="H29" s="48">
        <v>15.5</v>
      </c>
      <c r="I29" s="48" t="s">
        <v>504</v>
      </c>
      <c r="J29" s="48">
        <v>15.8</v>
      </c>
      <c r="K29" s="37"/>
      <c r="L29" s="37"/>
      <c r="M29" s="37"/>
      <c r="N29" s="37"/>
    </row>
    <row r="30" spans="1:14" ht="14.5">
      <c r="A30" s="53" t="s">
        <v>520</v>
      </c>
      <c r="B30" s="48" t="s">
        <v>504</v>
      </c>
      <c r="C30" s="48" t="s">
        <v>504</v>
      </c>
      <c r="D30" s="48" t="s">
        <v>504</v>
      </c>
      <c r="E30" s="48" t="s">
        <v>504</v>
      </c>
      <c r="F30" s="48" t="s">
        <v>504</v>
      </c>
      <c r="G30" s="48" t="s">
        <v>504</v>
      </c>
      <c r="H30" s="48" t="s">
        <v>504</v>
      </c>
      <c r="I30" s="48" t="s">
        <v>504</v>
      </c>
      <c r="J30" s="48" t="s">
        <v>504</v>
      </c>
      <c r="K30" s="37"/>
      <c r="L30" s="37"/>
      <c r="M30" s="37"/>
      <c r="N30" s="37"/>
    </row>
    <row r="31" spans="1:14" ht="14.5">
      <c r="A31" s="53" t="s">
        <v>521</v>
      </c>
      <c r="B31" s="48">
        <v>8</v>
      </c>
      <c r="C31" s="48">
        <v>13</v>
      </c>
      <c r="D31" s="48">
        <v>7</v>
      </c>
      <c r="E31" s="48">
        <v>896</v>
      </c>
      <c r="F31" s="48">
        <v>560</v>
      </c>
      <c r="G31" s="49">
        <v>1378</v>
      </c>
      <c r="H31" s="48">
        <v>8.9</v>
      </c>
      <c r="I31" s="48">
        <v>23.1</v>
      </c>
      <c r="J31" s="48">
        <v>5.2</v>
      </c>
      <c r="K31" s="37"/>
      <c r="L31" s="37"/>
      <c r="M31" s="37"/>
      <c r="N31" s="37"/>
    </row>
    <row r="32" spans="1:14" ht="14.5">
      <c r="A32" s="53" t="s">
        <v>522</v>
      </c>
      <c r="B32" s="48" t="s">
        <v>504</v>
      </c>
      <c r="C32" s="48" t="s">
        <v>504</v>
      </c>
      <c r="D32" s="48" t="s">
        <v>504</v>
      </c>
      <c r="E32" s="48" t="s">
        <v>504</v>
      </c>
      <c r="F32" s="48" t="s">
        <v>504</v>
      </c>
      <c r="G32" s="48" t="s">
        <v>504</v>
      </c>
      <c r="H32" s="48" t="s">
        <v>504</v>
      </c>
      <c r="I32" s="48" t="s">
        <v>504</v>
      </c>
      <c r="J32" s="48" t="s">
        <v>504</v>
      </c>
      <c r="K32" s="37"/>
      <c r="L32" s="37"/>
      <c r="M32" s="37"/>
      <c r="N32" s="37"/>
    </row>
    <row r="33" spans="1:14" ht="14.5">
      <c r="A33" s="53" t="s">
        <v>523</v>
      </c>
      <c r="B33" s="48" t="s">
        <v>504</v>
      </c>
      <c r="C33" s="48" t="s">
        <v>504</v>
      </c>
      <c r="D33" s="48" t="s">
        <v>504</v>
      </c>
      <c r="E33" s="48" t="s">
        <v>504</v>
      </c>
      <c r="F33" s="48" t="s">
        <v>504</v>
      </c>
      <c r="G33" s="48" t="s">
        <v>504</v>
      </c>
      <c r="H33" s="48" t="s">
        <v>504</v>
      </c>
      <c r="I33" s="48" t="s">
        <v>504</v>
      </c>
      <c r="J33" s="48" t="s">
        <v>504</v>
      </c>
      <c r="K33" s="37"/>
      <c r="L33" s="37"/>
      <c r="M33" s="37"/>
      <c r="N33" s="37"/>
    </row>
    <row r="34" spans="1:14" ht="14.5">
      <c r="A34" s="51" t="s">
        <v>524</v>
      </c>
      <c r="B34" s="52"/>
      <c r="C34" s="52"/>
      <c r="D34" s="52"/>
      <c r="E34" s="52"/>
      <c r="F34" s="52"/>
      <c r="G34" s="52"/>
      <c r="H34" s="52"/>
      <c r="I34" s="52"/>
      <c r="J34" s="52"/>
      <c r="K34" s="37"/>
      <c r="L34" s="37"/>
      <c r="M34" s="37"/>
      <c r="N34" s="37"/>
    </row>
    <row r="35" spans="1:14" ht="14.5">
      <c r="A35" s="53" t="s">
        <v>525</v>
      </c>
      <c r="B35" s="48" t="s">
        <v>504</v>
      </c>
      <c r="C35" s="48" t="s">
        <v>504</v>
      </c>
      <c r="D35" s="48" t="s">
        <v>504</v>
      </c>
      <c r="E35" s="48" t="s">
        <v>504</v>
      </c>
      <c r="F35" s="48" t="s">
        <v>504</v>
      </c>
      <c r="G35" s="48" t="s">
        <v>504</v>
      </c>
      <c r="H35" s="48" t="s">
        <v>504</v>
      </c>
      <c r="I35" s="48" t="s">
        <v>504</v>
      </c>
      <c r="J35" s="48" t="s">
        <v>504</v>
      </c>
      <c r="K35" s="37"/>
      <c r="L35" s="37"/>
      <c r="M35" s="37"/>
      <c r="N35" s="37"/>
    </row>
    <row r="36" spans="1:14" ht="14.5">
      <c r="A36" s="53" t="s">
        <v>526</v>
      </c>
      <c r="B36" s="48" t="s">
        <v>504</v>
      </c>
      <c r="C36" s="48" t="s">
        <v>504</v>
      </c>
      <c r="D36" s="48">
        <v>13</v>
      </c>
      <c r="E36" s="48" t="s">
        <v>504</v>
      </c>
      <c r="F36" s="48" t="s">
        <v>504</v>
      </c>
      <c r="G36" s="48">
        <v>457</v>
      </c>
      <c r="H36" s="48" t="s">
        <v>504</v>
      </c>
      <c r="I36" s="48" t="s">
        <v>504</v>
      </c>
      <c r="J36" s="48">
        <v>28.9</v>
      </c>
      <c r="K36" s="37"/>
      <c r="L36" s="37"/>
      <c r="M36" s="37"/>
      <c r="N36" s="37"/>
    </row>
    <row r="37" spans="1:14" ht="14.5">
      <c r="A37" s="53" t="s">
        <v>527</v>
      </c>
      <c r="B37" s="48">
        <v>16</v>
      </c>
      <c r="C37" s="48">
        <v>11</v>
      </c>
      <c r="D37" s="48">
        <v>10</v>
      </c>
      <c r="E37" s="48">
        <v>556</v>
      </c>
      <c r="F37" s="48">
        <v>319</v>
      </c>
      <c r="G37" s="48">
        <v>562</v>
      </c>
      <c r="H37" s="48">
        <v>28.6</v>
      </c>
      <c r="I37" s="48">
        <v>33.1</v>
      </c>
      <c r="J37" s="48">
        <v>17.399999999999999</v>
      </c>
      <c r="K37" s="37"/>
      <c r="L37" s="37"/>
      <c r="M37" s="37"/>
      <c r="N37" s="37"/>
    </row>
    <row r="38" spans="1:14" ht="14.5">
      <c r="A38" s="53" t="s">
        <v>528</v>
      </c>
      <c r="B38" s="48">
        <v>24</v>
      </c>
      <c r="C38" s="48">
        <v>10</v>
      </c>
      <c r="D38" s="48">
        <v>24</v>
      </c>
      <c r="E38" s="48">
        <v>728</v>
      </c>
      <c r="F38" s="48">
        <v>335</v>
      </c>
      <c r="G38" s="48">
        <v>811</v>
      </c>
      <c r="H38" s="48">
        <v>32.700000000000003</v>
      </c>
      <c r="I38" s="48">
        <v>29.3</v>
      </c>
      <c r="J38" s="48">
        <v>30</v>
      </c>
      <c r="K38" s="37"/>
      <c r="L38" s="37"/>
      <c r="M38" s="37"/>
      <c r="N38" s="37"/>
    </row>
    <row r="39" spans="1:14" ht="14.5">
      <c r="A39" s="53" t="s">
        <v>529</v>
      </c>
      <c r="B39" s="48">
        <v>18</v>
      </c>
      <c r="C39" s="48">
        <v>30</v>
      </c>
      <c r="D39" s="48">
        <v>28</v>
      </c>
      <c r="E39" s="48">
        <v>892</v>
      </c>
      <c r="F39" s="48">
        <v>739</v>
      </c>
      <c r="G39" s="49">
        <v>1016</v>
      </c>
      <c r="H39" s="48">
        <v>20.2</v>
      </c>
      <c r="I39" s="48">
        <v>40.299999999999997</v>
      </c>
      <c r="J39" s="48">
        <v>27.2</v>
      </c>
      <c r="K39" s="37"/>
      <c r="L39" s="37"/>
      <c r="M39" s="37"/>
      <c r="N39" s="37"/>
    </row>
    <row r="40" spans="1:14" ht="14.5">
      <c r="A40" s="53" t="s">
        <v>530</v>
      </c>
      <c r="B40" s="48">
        <v>25</v>
      </c>
      <c r="C40" s="48" t="s">
        <v>504</v>
      </c>
      <c r="D40" s="48">
        <v>31</v>
      </c>
      <c r="E40" s="49">
        <v>1181</v>
      </c>
      <c r="F40" s="49">
        <v>1001</v>
      </c>
      <c r="G40" s="49">
        <v>1315</v>
      </c>
      <c r="H40" s="48">
        <v>21.2</v>
      </c>
      <c r="I40" s="48">
        <v>47.2</v>
      </c>
      <c r="J40" s="48">
        <v>23.7</v>
      </c>
      <c r="K40" s="37"/>
      <c r="L40" s="37"/>
      <c r="M40" s="37"/>
      <c r="N40" s="37"/>
    </row>
    <row r="41" spans="1:14" ht="14.5">
      <c r="A41" s="53" t="s">
        <v>531</v>
      </c>
      <c r="B41" s="48">
        <v>27</v>
      </c>
      <c r="C41" s="48">
        <v>33</v>
      </c>
      <c r="D41" s="48">
        <v>25</v>
      </c>
      <c r="E41" s="49">
        <v>1136</v>
      </c>
      <c r="F41" s="49">
        <v>1033</v>
      </c>
      <c r="G41" s="49">
        <v>1255</v>
      </c>
      <c r="H41" s="48">
        <v>23.4</v>
      </c>
      <c r="I41" s="48">
        <v>32.200000000000003</v>
      </c>
      <c r="J41" s="48">
        <v>19.7</v>
      </c>
      <c r="K41" s="37"/>
      <c r="L41" s="37"/>
      <c r="M41" s="37"/>
      <c r="N41" s="37"/>
    </row>
    <row r="42" spans="1:14" ht="14.5">
      <c r="A42" s="53" t="s">
        <v>532</v>
      </c>
      <c r="B42" s="48">
        <v>47</v>
      </c>
      <c r="C42" s="48">
        <v>53</v>
      </c>
      <c r="D42" s="48">
        <v>46</v>
      </c>
      <c r="E42" s="49">
        <v>1681</v>
      </c>
      <c r="F42" s="49">
        <v>1279</v>
      </c>
      <c r="G42" s="49">
        <v>1427</v>
      </c>
      <c r="H42" s="48">
        <v>27.8</v>
      </c>
      <c r="I42" s="48">
        <v>41.1</v>
      </c>
      <c r="J42" s="48">
        <v>32.299999999999997</v>
      </c>
      <c r="K42" s="37"/>
      <c r="L42" s="37"/>
      <c r="M42" s="37"/>
      <c r="N42" s="37"/>
    </row>
    <row r="43" spans="1:14" ht="14.5">
      <c r="A43" s="53" t="s">
        <v>533</v>
      </c>
      <c r="B43" s="48">
        <v>24</v>
      </c>
      <c r="C43" s="48">
        <v>28</v>
      </c>
      <c r="D43" s="48">
        <v>24</v>
      </c>
      <c r="E43" s="48">
        <v>999</v>
      </c>
      <c r="F43" s="48">
        <v>850</v>
      </c>
      <c r="G43" s="49">
        <v>1172</v>
      </c>
      <c r="H43" s="48">
        <v>24.2</v>
      </c>
      <c r="I43" s="48">
        <v>33.5</v>
      </c>
      <c r="J43" s="48">
        <v>20.3</v>
      </c>
      <c r="K43" s="37"/>
      <c r="L43" s="37"/>
      <c r="M43" s="37"/>
      <c r="N43" s="37"/>
    </row>
    <row r="44" spans="1:14" ht="14.5">
      <c r="A44" s="51" t="s">
        <v>534</v>
      </c>
      <c r="B44" s="52"/>
      <c r="C44" s="52"/>
      <c r="D44" s="52"/>
      <c r="E44" s="52"/>
      <c r="F44" s="52"/>
      <c r="G44" s="52"/>
      <c r="H44" s="52"/>
      <c r="I44" s="52"/>
      <c r="J44" s="52"/>
      <c r="K44" s="37"/>
      <c r="L44" s="37"/>
      <c r="M44" s="37"/>
      <c r="N44" s="37"/>
    </row>
    <row r="45" spans="1:14" ht="14.5">
      <c r="A45" s="53" t="s">
        <v>535</v>
      </c>
      <c r="B45" s="48" t="s">
        <v>539</v>
      </c>
      <c r="C45" s="48" t="s">
        <v>504</v>
      </c>
      <c r="D45" s="48" t="s">
        <v>504</v>
      </c>
      <c r="E45" s="48" t="s">
        <v>539</v>
      </c>
      <c r="F45" s="48" t="s">
        <v>504</v>
      </c>
      <c r="G45" s="48" t="s">
        <v>504</v>
      </c>
      <c r="H45" s="48" t="s">
        <v>539</v>
      </c>
      <c r="I45" s="48">
        <v>48.9</v>
      </c>
      <c r="J45" s="48" t="s">
        <v>504</v>
      </c>
      <c r="K45" s="37"/>
      <c r="L45" s="37"/>
      <c r="M45" s="37"/>
      <c r="N45" s="37"/>
    </row>
    <row r="46" spans="1:14" ht="14.5">
      <c r="A46" s="53" t="s">
        <v>536</v>
      </c>
      <c r="B46" s="48" t="s">
        <v>539</v>
      </c>
      <c r="C46" s="48">
        <v>104</v>
      </c>
      <c r="D46" s="48" t="s">
        <v>504</v>
      </c>
      <c r="E46" s="48" t="s">
        <v>539</v>
      </c>
      <c r="F46" s="49">
        <v>2695</v>
      </c>
      <c r="G46" s="48">
        <v>747</v>
      </c>
      <c r="H46" s="48" t="s">
        <v>539</v>
      </c>
      <c r="I46" s="48">
        <v>38.4</v>
      </c>
      <c r="J46" s="48">
        <v>39.6</v>
      </c>
      <c r="K46" s="37"/>
      <c r="L46" s="37"/>
      <c r="M46" s="37"/>
      <c r="N46" s="37"/>
    </row>
    <row r="47" spans="1:14" ht="14.5">
      <c r="A47" s="53" t="s">
        <v>537</v>
      </c>
      <c r="B47" s="48" t="s">
        <v>504</v>
      </c>
      <c r="C47" s="48" t="s">
        <v>504</v>
      </c>
      <c r="D47" s="48" t="s">
        <v>504</v>
      </c>
      <c r="E47" s="48" t="s">
        <v>504</v>
      </c>
      <c r="F47" s="48" t="s">
        <v>504</v>
      </c>
      <c r="G47" s="49">
        <v>1783</v>
      </c>
      <c r="H47" s="48">
        <v>33.1</v>
      </c>
      <c r="I47" s="48">
        <v>44.8</v>
      </c>
      <c r="J47" s="48">
        <v>24.6</v>
      </c>
      <c r="K47" s="37"/>
      <c r="L47" s="37"/>
      <c r="M47" s="37"/>
      <c r="N47" s="37"/>
    </row>
    <row r="48" spans="1:14" ht="14.5">
      <c r="A48" s="53" t="s">
        <v>538</v>
      </c>
      <c r="B48" s="48">
        <v>78</v>
      </c>
      <c r="C48" s="48" t="s">
        <v>504</v>
      </c>
      <c r="D48" s="48">
        <v>113</v>
      </c>
      <c r="E48" s="49">
        <v>3047</v>
      </c>
      <c r="F48" s="48" t="s">
        <v>504</v>
      </c>
      <c r="G48" s="49">
        <v>5060</v>
      </c>
      <c r="H48" s="48">
        <v>25.6</v>
      </c>
      <c r="I48" s="48">
        <v>22</v>
      </c>
      <c r="J48" s="48">
        <v>22.3</v>
      </c>
      <c r="K48" s="37"/>
      <c r="L48" s="37"/>
      <c r="M48" s="37"/>
      <c r="N48" s="37"/>
    </row>
    <row r="49" spans="1:14" ht="14.5">
      <c r="A49" s="53" t="s">
        <v>540</v>
      </c>
      <c r="B49" s="48">
        <v>69</v>
      </c>
      <c r="C49" s="48">
        <v>24</v>
      </c>
      <c r="D49" s="48" t="s">
        <v>504</v>
      </c>
      <c r="E49" s="49">
        <v>3247</v>
      </c>
      <c r="F49" s="48">
        <v>910</v>
      </c>
      <c r="G49" s="48" t="s">
        <v>504</v>
      </c>
      <c r="H49" s="48">
        <v>21.4</v>
      </c>
      <c r="I49" s="48">
        <v>26.6</v>
      </c>
      <c r="J49" s="48">
        <v>25</v>
      </c>
      <c r="K49" s="37"/>
      <c r="L49" s="37"/>
      <c r="M49" s="37"/>
      <c r="N49" s="37"/>
    </row>
    <row r="50" spans="1:14" ht="14.5">
      <c r="A50" s="51" t="s">
        <v>541</v>
      </c>
      <c r="B50" s="52"/>
      <c r="C50" s="52"/>
      <c r="D50" s="52"/>
      <c r="E50" s="52"/>
      <c r="F50" s="52"/>
      <c r="G50" s="52"/>
      <c r="H50" s="52"/>
      <c r="I50" s="52"/>
      <c r="J50" s="52"/>
      <c r="K50" s="37"/>
      <c r="L50" s="37"/>
      <c r="M50" s="37"/>
      <c r="N50" s="37"/>
    </row>
    <row r="51" spans="1:14" ht="14.5">
      <c r="A51" s="54">
        <v>1</v>
      </c>
      <c r="B51" s="48">
        <v>103</v>
      </c>
      <c r="C51" s="48">
        <v>114</v>
      </c>
      <c r="D51" s="48">
        <v>91</v>
      </c>
      <c r="E51" s="49">
        <v>4005</v>
      </c>
      <c r="F51" s="49">
        <v>2664</v>
      </c>
      <c r="G51" s="49">
        <v>3524</v>
      </c>
      <c r="H51" s="48">
        <v>25.8</v>
      </c>
      <c r="I51" s="48">
        <v>42.6</v>
      </c>
      <c r="J51" s="48">
        <v>25.9</v>
      </c>
      <c r="K51" s="37"/>
      <c r="L51" s="37"/>
      <c r="M51" s="37"/>
      <c r="N51" s="37"/>
    </row>
    <row r="52" spans="1:14" ht="14.5">
      <c r="A52" s="54">
        <v>2</v>
      </c>
      <c r="B52" s="48">
        <v>35</v>
      </c>
      <c r="C52" s="48">
        <v>45</v>
      </c>
      <c r="D52" s="48">
        <v>46</v>
      </c>
      <c r="E52" s="49">
        <v>1798</v>
      </c>
      <c r="F52" s="49">
        <v>1510</v>
      </c>
      <c r="G52" s="49">
        <v>2039</v>
      </c>
      <c r="H52" s="48">
        <v>19.5</v>
      </c>
      <c r="I52" s="48">
        <v>29.9</v>
      </c>
      <c r="J52" s="48">
        <v>22.8</v>
      </c>
      <c r="K52" s="37"/>
      <c r="L52" s="37"/>
      <c r="M52" s="37"/>
      <c r="N52" s="37"/>
    </row>
    <row r="53" spans="1:14" ht="14.5">
      <c r="A53" s="54">
        <v>3</v>
      </c>
      <c r="B53" s="48">
        <v>17</v>
      </c>
      <c r="C53" s="48">
        <v>14</v>
      </c>
      <c r="D53" s="48">
        <v>13</v>
      </c>
      <c r="E53" s="48">
        <v>648</v>
      </c>
      <c r="F53" s="48">
        <v>458</v>
      </c>
      <c r="G53" s="48">
        <v>624</v>
      </c>
      <c r="H53" s="48">
        <v>25.5</v>
      </c>
      <c r="I53" s="48">
        <v>31.5</v>
      </c>
      <c r="J53" s="48">
        <v>20</v>
      </c>
      <c r="K53" s="37"/>
      <c r="L53" s="37"/>
      <c r="M53" s="37"/>
      <c r="N53" s="37"/>
    </row>
    <row r="54" spans="1:14" ht="14.5">
      <c r="A54" s="53" t="s">
        <v>542</v>
      </c>
      <c r="B54" s="48">
        <v>23</v>
      </c>
      <c r="C54" s="48">
        <v>19</v>
      </c>
      <c r="D54" s="48">
        <v>41</v>
      </c>
      <c r="E54" s="48">
        <v>765</v>
      </c>
      <c r="F54" s="48">
        <v>688</v>
      </c>
      <c r="G54" s="49">
        <v>1511</v>
      </c>
      <c r="H54" s="48">
        <v>30.1</v>
      </c>
      <c r="I54" s="48">
        <v>27.8</v>
      </c>
      <c r="J54" s="48">
        <v>27</v>
      </c>
      <c r="K54" s="37"/>
      <c r="L54" s="37"/>
      <c r="M54" s="37"/>
      <c r="N54" s="37"/>
    </row>
    <row r="55" spans="1:14" ht="14.5">
      <c r="A55" s="53" t="s">
        <v>543</v>
      </c>
      <c r="B55" s="48" t="s">
        <v>504</v>
      </c>
      <c r="C55" s="48" t="s">
        <v>504</v>
      </c>
      <c r="D55" s="48">
        <v>13</v>
      </c>
      <c r="E55" s="48">
        <v>272</v>
      </c>
      <c r="F55" s="48" t="s">
        <v>504</v>
      </c>
      <c r="G55" s="48">
        <v>440</v>
      </c>
      <c r="H55" s="48">
        <v>33.200000000000003</v>
      </c>
      <c r="I55" s="48">
        <v>49.1</v>
      </c>
      <c r="J55" s="48">
        <v>30.4</v>
      </c>
      <c r="K55" s="37"/>
      <c r="L55" s="37"/>
      <c r="M55" s="37"/>
      <c r="N55" s="37"/>
    </row>
    <row r="56" spans="1:14" ht="14.5">
      <c r="A56" s="51" t="s">
        <v>550</v>
      </c>
      <c r="B56" s="52"/>
      <c r="C56" s="52"/>
      <c r="D56" s="52"/>
      <c r="E56" s="52"/>
      <c r="F56" s="52"/>
      <c r="G56" s="52"/>
      <c r="H56" s="52"/>
      <c r="I56" s="52"/>
      <c r="J56" s="52"/>
      <c r="K56" s="37"/>
      <c r="L56" s="37"/>
      <c r="M56" s="37"/>
      <c r="N56" s="37"/>
    </row>
    <row r="57" spans="1:14" ht="14.5">
      <c r="A57" s="53" t="s">
        <v>551</v>
      </c>
      <c r="B57" s="48">
        <v>22</v>
      </c>
      <c r="C57" s="48">
        <v>24</v>
      </c>
      <c r="D57" s="48">
        <v>24</v>
      </c>
      <c r="E57" s="49">
        <v>1054</v>
      </c>
      <c r="F57" s="48">
        <v>729</v>
      </c>
      <c r="G57" s="49">
        <v>1318</v>
      </c>
      <c r="H57" s="48">
        <v>21.2</v>
      </c>
      <c r="I57" s="48">
        <v>33.4</v>
      </c>
      <c r="J57" s="48">
        <v>18.399999999999999</v>
      </c>
      <c r="K57" s="37"/>
      <c r="L57" s="37"/>
      <c r="M57" s="37"/>
      <c r="N57" s="37"/>
    </row>
    <row r="58" spans="1:14" ht="14.5">
      <c r="A58" s="53" t="s">
        <v>552</v>
      </c>
      <c r="B58" s="48">
        <v>23</v>
      </c>
      <c r="C58" s="48">
        <v>20</v>
      </c>
      <c r="D58" s="48">
        <v>19</v>
      </c>
      <c r="E58" s="48">
        <v>919</v>
      </c>
      <c r="F58" s="48">
        <v>612</v>
      </c>
      <c r="G58" s="48">
        <v>995</v>
      </c>
      <c r="H58" s="48">
        <v>25.1</v>
      </c>
      <c r="I58" s="48">
        <v>32.700000000000003</v>
      </c>
      <c r="J58" s="48">
        <v>18.7</v>
      </c>
      <c r="K58" s="37"/>
      <c r="L58" s="37"/>
      <c r="M58" s="37"/>
      <c r="N58" s="37"/>
    </row>
    <row r="59" spans="1:14" ht="14.5">
      <c r="A59" s="53" t="s">
        <v>553</v>
      </c>
      <c r="B59" s="48">
        <v>30</v>
      </c>
      <c r="C59" s="48">
        <v>40</v>
      </c>
      <c r="D59" s="48">
        <v>28</v>
      </c>
      <c r="E59" s="48">
        <v>945</v>
      </c>
      <c r="F59" s="48">
        <v>873</v>
      </c>
      <c r="G59" s="48">
        <v>784</v>
      </c>
      <c r="H59" s="48">
        <v>31.3</v>
      </c>
      <c r="I59" s="48">
        <v>45.4</v>
      </c>
      <c r="J59" s="48">
        <v>35.9</v>
      </c>
      <c r="K59" s="37"/>
      <c r="L59" s="37"/>
      <c r="M59" s="37"/>
      <c r="N59" s="37"/>
    </row>
    <row r="60" spans="1:14" ht="14.5">
      <c r="A60" s="53" t="s">
        <v>554</v>
      </c>
      <c r="B60" s="48">
        <v>33</v>
      </c>
      <c r="C60" s="48">
        <v>46</v>
      </c>
      <c r="D60" s="48">
        <v>39</v>
      </c>
      <c r="E60" s="49">
        <v>1508</v>
      </c>
      <c r="F60" s="49">
        <v>1178</v>
      </c>
      <c r="G60" s="49">
        <v>1551</v>
      </c>
      <c r="H60" s="48">
        <v>22.2</v>
      </c>
      <c r="I60" s="48">
        <v>39.200000000000003</v>
      </c>
      <c r="J60" s="48">
        <v>24.9</v>
      </c>
      <c r="K60" s="37"/>
      <c r="L60" s="37"/>
      <c r="M60" s="37"/>
      <c r="N60" s="37"/>
    </row>
    <row r="61" spans="1:14" ht="14.5">
      <c r="A61" s="53" t="s">
        <v>555</v>
      </c>
      <c r="B61" s="48">
        <v>26</v>
      </c>
      <c r="C61" s="48">
        <v>24</v>
      </c>
      <c r="D61" s="48">
        <v>26</v>
      </c>
      <c r="E61" s="49">
        <v>1125</v>
      </c>
      <c r="F61" s="48">
        <v>810</v>
      </c>
      <c r="G61" s="49">
        <v>1155</v>
      </c>
      <c r="H61" s="48">
        <v>23.3</v>
      </c>
      <c r="I61" s="48">
        <v>29.2</v>
      </c>
      <c r="J61" s="48">
        <v>22.6</v>
      </c>
      <c r="K61" s="37"/>
      <c r="L61" s="37"/>
      <c r="M61" s="37"/>
      <c r="N61" s="37"/>
    </row>
    <row r="62" spans="1:14" ht="14.5">
      <c r="A62" s="53" t="s">
        <v>556</v>
      </c>
      <c r="B62" s="48">
        <v>28</v>
      </c>
      <c r="C62" s="48">
        <v>29</v>
      </c>
      <c r="D62" s="48">
        <v>28</v>
      </c>
      <c r="E62" s="49">
        <v>1094</v>
      </c>
      <c r="F62" s="48">
        <v>737</v>
      </c>
      <c r="G62" s="49">
        <v>1080</v>
      </c>
      <c r="H62" s="48">
        <v>25.9</v>
      </c>
      <c r="I62" s="48">
        <v>39.9</v>
      </c>
      <c r="J62" s="48">
        <v>25.7</v>
      </c>
      <c r="K62" s="37"/>
      <c r="L62" s="37"/>
      <c r="M62" s="37"/>
      <c r="N62" s="37"/>
    </row>
    <row r="63" spans="1:14" ht="14.5">
      <c r="A63" s="53" t="s">
        <v>557</v>
      </c>
      <c r="B63" s="48">
        <v>24</v>
      </c>
      <c r="C63" s="48" t="s">
        <v>504</v>
      </c>
      <c r="D63" s="48">
        <v>41</v>
      </c>
      <c r="E63" s="48">
        <v>843</v>
      </c>
      <c r="F63" s="49">
        <v>1010</v>
      </c>
      <c r="G63" s="49">
        <v>1255</v>
      </c>
      <c r="H63" s="48">
        <v>28.5</v>
      </c>
      <c r="I63" s="48">
        <v>39.6</v>
      </c>
      <c r="J63" s="48">
        <v>32.6</v>
      </c>
      <c r="K63" s="37"/>
      <c r="L63" s="37"/>
      <c r="M63" s="37"/>
      <c r="N63" s="37"/>
    </row>
    <row r="64" spans="1:14" ht="14.5">
      <c r="A64" s="51" t="s">
        <v>558</v>
      </c>
      <c r="B64" s="52"/>
      <c r="C64" s="52"/>
      <c r="D64" s="52"/>
      <c r="E64" s="52"/>
      <c r="F64" s="52"/>
      <c r="G64" s="52"/>
      <c r="H64" s="52"/>
      <c r="I64" s="52"/>
      <c r="J64" s="52"/>
      <c r="K64" s="37"/>
      <c r="L64" s="37"/>
      <c r="M64" s="37"/>
      <c r="N64" s="37"/>
    </row>
    <row r="65" spans="1:14" ht="14.5">
      <c r="A65" s="53" t="s">
        <v>559</v>
      </c>
      <c r="B65" s="48">
        <v>11</v>
      </c>
      <c r="C65" s="48">
        <v>8</v>
      </c>
      <c r="D65" s="48">
        <v>24</v>
      </c>
      <c r="E65" s="48">
        <v>560</v>
      </c>
      <c r="F65" s="48">
        <v>270</v>
      </c>
      <c r="G65" s="48">
        <v>934</v>
      </c>
      <c r="H65" s="48">
        <v>20.399999999999999</v>
      </c>
      <c r="I65" s="48">
        <v>28.4</v>
      </c>
      <c r="J65" s="48">
        <v>25.8</v>
      </c>
      <c r="K65" s="37"/>
      <c r="L65" s="37"/>
      <c r="M65" s="37"/>
      <c r="N65" s="37"/>
    </row>
    <row r="66" spans="1:14" ht="14.5">
      <c r="A66" s="53" t="s">
        <v>560</v>
      </c>
      <c r="B66" s="48">
        <v>31</v>
      </c>
      <c r="C66" s="48">
        <v>31</v>
      </c>
      <c r="D66" s="48">
        <v>23</v>
      </c>
      <c r="E66" s="49">
        <v>1773</v>
      </c>
      <c r="F66" s="49">
        <v>1043</v>
      </c>
      <c r="G66" s="49">
        <v>1606</v>
      </c>
      <c r="H66" s="48">
        <v>17.399999999999999</v>
      </c>
      <c r="I66" s="48">
        <v>30</v>
      </c>
      <c r="J66" s="48">
        <v>14.1</v>
      </c>
      <c r="K66" s="37"/>
      <c r="L66" s="37"/>
      <c r="M66" s="37"/>
      <c r="N66" s="37"/>
    </row>
    <row r="67" spans="1:14" ht="14.5">
      <c r="A67" s="53" t="s">
        <v>561</v>
      </c>
      <c r="B67" s="48">
        <v>30</v>
      </c>
      <c r="C67" s="48">
        <v>44</v>
      </c>
      <c r="D67" s="48">
        <v>26</v>
      </c>
      <c r="E67" s="49">
        <v>1567</v>
      </c>
      <c r="F67" s="49">
        <v>1810</v>
      </c>
      <c r="G67" s="49">
        <v>1721</v>
      </c>
      <c r="H67" s="48">
        <v>19.399999999999999</v>
      </c>
      <c r="I67" s="48">
        <v>24.4</v>
      </c>
      <c r="J67" s="48">
        <v>15.2</v>
      </c>
      <c r="K67" s="37"/>
      <c r="L67" s="37"/>
      <c r="M67" s="37"/>
      <c r="N67" s="37"/>
    </row>
    <row r="68" spans="1:14" ht="14.5">
      <c r="A68" s="53" t="s">
        <v>562</v>
      </c>
      <c r="B68" s="48">
        <v>34</v>
      </c>
      <c r="C68" s="48">
        <v>39</v>
      </c>
      <c r="D68" s="48">
        <v>40</v>
      </c>
      <c r="E68" s="49">
        <v>1250</v>
      </c>
      <c r="F68" s="48">
        <v>853</v>
      </c>
      <c r="G68" s="49">
        <v>1357</v>
      </c>
      <c r="H68" s="48">
        <v>27</v>
      </c>
      <c r="I68" s="48">
        <v>45.3</v>
      </c>
      <c r="J68" s="48">
        <v>29.7</v>
      </c>
      <c r="K68" s="37"/>
      <c r="L68" s="37"/>
      <c r="M68" s="37"/>
      <c r="N68" s="37"/>
    </row>
    <row r="69" spans="1:14" ht="14.5">
      <c r="A69" s="53" t="s">
        <v>563</v>
      </c>
      <c r="B69" s="48">
        <v>17</v>
      </c>
      <c r="C69" s="48">
        <v>33</v>
      </c>
      <c r="D69" s="48">
        <v>29</v>
      </c>
      <c r="E69" s="48">
        <v>501</v>
      </c>
      <c r="F69" s="48">
        <v>595</v>
      </c>
      <c r="G69" s="48">
        <v>785</v>
      </c>
      <c r="H69" s="48">
        <v>34.200000000000003</v>
      </c>
      <c r="I69" s="48">
        <v>55.7</v>
      </c>
      <c r="J69" s="48">
        <v>36.4</v>
      </c>
      <c r="K69" s="37"/>
      <c r="L69" s="37"/>
      <c r="M69" s="37"/>
      <c r="N69" s="37"/>
    </row>
    <row r="70" spans="1:14" ht="14.5">
      <c r="A70" s="53" t="s">
        <v>564</v>
      </c>
      <c r="B70" s="48">
        <v>64</v>
      </c>
      <c r="C70" s="48">
        <v>68</v>
      </c>
      <c r="D70" s="48">
        <v>63</v>
      </c>
      <c r="E70" s="49">
        <v>1837</v>
      </c>
      <c r="F70" s="49">
        <v>1378</v>
      </c>
      <c r="G70" s="49">
        <v>1734</v>
      </c>
      <c r="H70" s="48">
        <v>34.6</v>
      </c>
      <c r="I70" s="48">
        <v>49.6</v>
      </c>
      <c r="J70" s="48">
        <v>36.1</v>
      </c>
      <c r="K70" s="37"/>
      <c r="L70" s="37"/>
      <c r="M70" s="37"/>
      <c r="N70" s="37"/>
    </row>
    <row r="71" spans="1:14" ht="14.5">
      <c r="A71" s="51" t="s">
        <v>565</v>
      </c>
      <c r="B71" s="52"/>
      <c r="C71" s="52"/>
      <c r="D71" s="52"/>
      <c r="E71" s="52"/>
      <c r="F71" s="52"/>
      <c r="G71" s="52"/>
      <c r="H71" s="52"/>
      <c r="I71" s="52"/>
      <c r="J71" s="52"/>
      <c r="K71" s="37"/>
      <c r="L71" s="37"/>
      <c r="M71" s="37"/>
      <c r="N71" s="37"/>
    </row>
    <row r="72" spans="1:14" ht="14.5">
      <c r="A72" s="53" t="s">
        <v>566</v>
      </c>
      <c r="B72" s="48">
        <v>140</v>
      </c>
      <c r="C72" s="48">
        <v>171</v>
      </c>
      <c r="D72" s="48">
        <v>171</v>
      </c>
      <c r="E72" s="49">
        <v>5538</v>
      </c>
      <c r="F72" s="49">
        <v>4464</v>
      </c>
      <c r="G72" s="49">
        <v>6504</v>
      </c>
      <c r="H72" s="48">
        <v>25.2</v>
      </c>
      <c r="I72" s="48">
        <v>38.200000000000003</v>
      </c>
      <c r="J72" s="48">
        <v>26.3</v>
      </c>
      <c r="K72" s="37"/>
      <c r="L72" s="37"/>
      <c r="M72" s="37"/>
      <c r="N72" s="37"/>
    </row>
    <row r="73" spans="1:14" ht="14.5">
      <c r="A73" s="54" t="s">
        <v>567</v>
      </c>
      <c r="B73" s="48">
        <v>84</v>
      </c>
      <c r="C73" s="48">
        <v>101</v>
      </c>
      <c r="D73" s="48">
        <v>96</v>
      </c>
      <c r="E73" s="49">
        <v>3599</v>
      </c>
      <c r="F73" s="49">
        <v>2514</v>
      </c>
      <c r="G73" s="49">
        <v>3220</v>
      </c>
      <c r="H73" s="48">
        <v>23.4</v>
      </c>
      <c r="I73" s="48">
        <v>40.200000000000003</v>
      </c>
      <c r="J73" s="48">
        <v>29.7</v>
      </c>
      <c r="K73" s="37"/>
      <c r="L73" s="37"/>
      <c r="M73" s="37"/>
      <c r="N73" s="37"/>
    </row>
    <row r="74" spans="1:14" ht="14.5">
      <c r="A74" s="54" t="s">
        <v>568</v>
      </c>
      <c r="B74" s="48">
        <v>55</v>
      </c>
      <c r="C74" s="48">
        <v>69</v>
      </c>
      <c r="D74" s="48">
        <v>75</v>
      </c>
      <c r="E74" s="49">
        <v>1932</v>
      </c>
      <c r="F74" s="49">
        <v>1936</v>
      </c>
      <c r="G74" s="49">
        <v>3258</v>
      </c>
      <c r="H74" s="48">
        <v>28.6</v>
      </c>
      <c r="I74" s="48">
        <v>35.799999999999997</v>
      </c>
      <c r="J74" s="48">
        <v>23</v>
      </c>
      <c r="K74" s="37"/>
      <c r="L74" s="37"/>
      <c r="M74" s="37"/>
      <c r="N74" s="37"/>
    </row>
    <row r="75" spans="1:14" ht="14.5">
      <c r="A75" s="54" t="s">
        <v>569</v>
      </c>
      <c r="B75" s="48" t="s">
        <v>504</v>
      </c>
      <c r="C75" s="48" t="s">
        <v>504</v>
      </c>
      <c r="D75" s="48" t="s">
        <v>504</v>
      </c>
      <c r="E75" s="48" t="s">
        <v>504</v>
      </c>
      <c r="F75" s="48" t="s">
        <v>504</v>
      </c>
      <c r="G75" s="48" t="s">
        <v>504</v>
      </c>
      <c r="H75" s="48" t="s">
        <v>504</v>
      </c>
      <c r="I75" s="48" t="s">
        <v>504</v>
      </c>
      <c r="J75" s="48" t="s">
        <v>504</v>
      </c>
      <c r="K75" s="37"/>
      <c r="L75" s="37"/>
      <c r="M75" s="37"/>
      <c r="N75" s="37"/>
    </row>
    <row r="76" spans="1:14" ht="14.5">
      <c r="A76" s="53" t="s">
        <v>570</v>
      </c>
      <c r="B76" s="48">
        <v>47</v>
      </c>
      <c r="C76" s="48">
        <v>53</v>
      </c>
      <c r="D76" s="48">
        <v>33</v>
      </c>
      <c r="E76" s="49">
        <v>1950</v>
      </c>
      <c r="F76" s="49">
        <v>1485</v>
      </c>
      <c r="G76" s="49">
        <v>1634</v>
      </c>
      <c r="H76" s="48">
        <v>24.2</v>
      </c>
      <c r="I76" s="48">
        <v>35.4</v>
      </c>
      <c r="J76" s="48">
        <v>20.5</v>
      </c>
      <c r="K76" s="37"/>
      <c r="L76" s="37"/>
      <c r="M76" s="37"/>
      <c r="N76" s="37"/>
    </row>
    <row r="77" spans="1:14" ht="14.5">
      <c r="A77" s="54" t="s">
        <v>571</v>
      </c>
      <c r="B77" s="48" t="s">
        <v>504</v>
      </c>
      <c r="C77" s="48" t="s">
        <v>504</v>
      </c>
      <c r="D77" s="48" t="s">
        <v>504</v>
      </c>
      <c r="E77" s="48" t="s">
        <v>504</v>
      </c>
      <c r="F77" s="48" t="s">
        <v>504</v>
      </c>
      <c r="G77" s="48">
        <v>197</v>
      </c>
      <c r="H77" s="48" t="s">
        <v>504</v>
      </c>
      <c r="I77" s="48" t="s">
        <v>504</v>
      </c>
      <c r="J77" s="48" t="s">
        <v>504</v>
      </c>
      <c r="K77" s="37"/>
      <c r="L77" s="37"/>
      <c r="M77" s="37"/>
      <c r="N77" s="37"/>
    </row>
    <row r="78" spans="1:14" ht="14.5">
      <c r="A78" s="54" t="s">
        <v>572</v>
      </c>
      <c r="B78" s="48">
        <v>21</v>
      </c>
      <c r="C78" s="48">
        <v>20</v>
      </c>
      <c r="D78" s="48">
        <v>7</v>
      </c>
      <c r="E78" s="48">
        <v>684</v>
      </c>
      <c r="F78" s="48">
        <v>492</v>
      </c>
      <c r="G78" s="48">
        <v>450</v>
      </c>
      <c r="H78" s="48">
        <v>30.9</v>
      </c>
      <c r="I78" s="48">
        <v>39.700000000000003</v>
      </c>
      <c r="J78" s="48">
        <v>15.6</v>
      </c>
      <c r="K78" s="37"/>
      <c r="L78" s="37"/>
      <c r="M78" s="37"/>
      <c r="N78" s="37"/>
    </row>
    <row r="79" spans="1:14" ht="14.5">
      <c r="A79" s="54" t="s">
        <v>573</v>
      </c>
      <c r="B79" s="48">
        <v>22</v>
      </c>
      <c r="C79" s="48">
        <v>32</v>
      </c>
      <c r="D79" s="48">
        <v>21</v>
      </c>
      <c r="E79" s="49">
        <v>1160</v>
      </c>
      <c r="F79" s="48">
        <v>973</v>
      </c>
      <c r="G79" s="48">
        <v>986</v>
      </c>
      <c r="H79" s="48">
        <v>18.899999999999999</v>
      </c>
      <c r="I79" s="48">
        <v>33.4</v>
      </c>
      <c r="J79" s="48">
        <v>21.3</v>
      </c>
      <c r="K79" s="37"/>
      <c r="L79" s="37"/>
      <c r="M79" s="37"/>
      <c r="N79" s="37"/>
    </row>
    <row r="80" spans="1:14" ht="14.5">
      <c r="A80" s="51" t="s">
        <v>574</v>
      </c>
      <c r="B80" s="52"/>
      <c r="C80" s="52"/>
      <c r="D80" s="52"/>
      <c r="E80" s="52"/>
      <c r="F80" s="52"/>
      <c r="G80" s="52"/>
      <c r="H80" s="52"/>
      <c r="I80" s="52"/>
      <c r="J80" s="52"/>
      <c r="K80" s="37"/>
      <c r="L80" s="37"/>
      <c r="M80" s="37"/>
      <c r="N80" s="37"/>
    </row>
    <row r="81" spans="1:14" ht="14.5">
      <c r="A81" s="53" t="s">
        <v>575</v>
      </c>
      <c r="B81" s="48">
        <v>145</v>
      </c>
      <c r="C81" s="48">
        <v>182</v>
      </c>
      <c r="D81" s="48">
        <v>163</v>
      </c>
      <c r="E81" s="49">
        <v>6194</v>
      </c>
      <c r="F81" s="49">
        <v>4916</v>
      </c>
      <c r="G81" s="49">
        <v>6137</v>
      </c>
      <c r="H81" s="48">
        <v>23.4</v>
      </c>
      <c r="I81" s="48">
        <v>37.1</v>
      </c>
      <c r="J81" s="48">
        <v>26.6</v>
      </c>
      <c r="K81" s="37"/>
      <c r="L81" s="37"/>
      <c r="M81" s="37"/>
      <c r="N81" s="37"/>
    </row>
    <row r="82" spans="1:14" ht="14.5">
      <c r="A82" s="53" t="s">
        <v>576</v>
      </c>
      <c r="B82" s="48">
        <v>35</v>
      </c>
      <c r="C82" s="48">
        <v>30</v>
      </c>
      <c r="D82" s="48">
        <v>30</v>
      </c>
      <c r="E82" s="49">
        <v>1034</v>
      </c>
      <c r="F82" s="48">
        <v>756</v>
      </c>
      <c r="G82" s="49">
        <v>1580</v>
      </c>
      <c r="H82" s="48">
        <v>33.799999999999997</v>
      </c>
      <c r="I82" s="48">
        <v>39.6</v>
      </c>
      <c r="J82" s="48">
        <v>18.8</v>
      </c>
      <c r="K82" s="37"/>
      <c r="L82" s="37"/>
      <c r="M82" s="37"/>
      <c r="N82" s="37"/>
    </row>
    <row r="83" spans="1:14" ht="14.5">
      <c r="A83" s="53" t="s">
        <v>577</v>
      </c>
      <c r="B83" s="48" t="s">
        <v>504</v>
      </c>
      <c r="C83" s="48" t="s">
        <v>504</v>
      </c>
      <c r="D83" s="48" t="s">
        <v>504</v>
      </c>
      <c r="E83" s="48" t="s">
        <v>504</v>
      </c>
      <c r="F83" s="48" t="s">
        <v>504</v>
      </c>
      <c r="G83" s="48" t="s">
        <v>504</v>
      </c>
      <c r="H83" s="48" t="s">
        <v>504</v>
      </c>
      <c r="I83" s="48" t="s">
        <v>504</v>
      </c>
      <c r="J83" s="48" t="s">
        <v>504</v>
      </c>
      <c r="K83" s="37"/>
      <c r="L83" s="37"/>
      <c r="M83" s="37"/>
      <c r="N83" s="37"/>
    </row>
    <row r="84" spans="1:14" ht="14.5">
      <c r="A84" s="53" t="s">
        <v>522</v>
      </c>
      <c r="B84" s="48" t="s">
        <v>504</v>
      </c>
      <c r="C84" s="48" t="s">
        <v>504</v>
      </c>
      <c r="D84" s="48" t="s">
        <v>504</v>
      </c>
      <c r="E84" s="48" t="s">
        <v>504</v>
      </c>
      <c r="F84" s="48" t="s">
        <v>504</v>
      </c>
      <c r="G84" s="48" t="s">
        <v>504</v>
      </c>
      <c r="H84" s="48" t="s">
        <v>504</v>
      </c>
      <c r="I84" s="48" t="s">
        <v>504</v>
      </c>
      <c r="J84" s="48" t="s">
        <v>504</v>
      </c>
      <c r="K84" s="37"/>
      <c r="L84" s="37"/>
      <c r="M84" s="37"/>
      <c r="N84" s="37"/>
    </row>
    <row r="85" spans="1:14" ht="14.5">
      <c r="A85" s="51" t="s">
        <v>578</v>
      </c>
      <c r="B85" s="52"/>
      <c r="C85" s="52"/>
      <c r="D85" s="52"/>
      <c r="E85" s="52"/>
      <c r="F85" s="52"/>
      <c r="G85" s="52"/>
      <c r="H85" s="52"/>
      <c r="I85" s="52"/>
      <c r="J85" s="52"/>
      <c r="K85" s="37"/>
      <c r="L85" s="37"/>
      <c r="M85" s="37"/>
      <c r="N85" s="37"/>
    </row>
    <row r="86" spans="1:14" ht="14.5">
      <c r="A86" s="53" t="s">
        <v>575</v>
      </c>
      <c r="B86" s="48">
        <v>160</v>
      </c>
      <c r="C86" s="48">
        <v>191</v>
      </c>
      <c r="D86" s="48">
        <v>167</v>
      </c>
      <c r="E86" s="49">
        <v>6602</v>
      </c>
      <c r="F86" s="49">
        <v>5134</v>
      </c>
      <c r="G86" s="49">
        <v>6372</v>
      </c>
      <c r="H86" s="48">
        <v>24.3</v>
      </c>
      <c r="I86" s="48">
        <v>37.200000000000003</v>
      </c>
      <c r="J86" s="48">
        <v>26.2</v>
      </c>
      <c r="K86" s="37"/>
      <c r="L86" s="37"/>
      <c r="M86" s="37"/>
      <c r="N86" s="37"/>
    </row>
    <row r="87" spans="1:14" ht="14.5">
      <c r="A87" s="53" t="s">
        <v>576</v>
      </c>
      <c r="B87" s="48">
        <v>19</v>
      </c>
      <c r="C87" s="48">
        <v>21</v>
      </c>
      <c r="D87" s="48">
        <v>25</v>
      </c>
      <c r="E87" s="48">
        <v>566</v>
      </c>
      <c r="F87" s="48">
        <v>476</v>
      </c>
      <c r="G87" s="48">
        <v>867</v>
      </c>
      <c r="H87" s="48">
        <v>32.9</v>
      </c>
      <c r="I87" s="48">
        <v>43.5</v>
      </c>
      <c r="J87" s="48">
        <v>28.8</v>
      </c>
      <c r="K87" s="37"/>
      <c r="L87" s="37"/>
      <c r="M87" s="37"/>
      <c r="N87" s="37"/>
    </row>
    <row r="88" spans="1:14" ht="14.5">
      <c r="A88" s="53" t="s">
        <v>577</v>
      </c>
      <c r="B88" s="48" t="s">
        <v>504</v>
      </c>
      <c r="C88" s="48" t="s">
        <v>504</v>
      </c>
      <c r="D88" s="48" t="s">
        <v>504</v>
      </c>
      <c r="E88" s="48" t="s">
        <v>504</v>
      </c>
      <c r="F88" s="48" t="s">
        <v>504</v>
      </c>
      <c r="G88" s="48" t="s">
        <v>504</v>
      </c>
      <c r="H88" s="48" t="s">
        <v>504</v>
      </c>
      <c r="I88" s="48" t="s">
        <v>504</v>
      </c>
      <c r="J88" s="48" t="s">
        <v>504</v>
      </c>
      <c r="K88" s="37"/>
      <c r="L88" s="37"/>
      <c r="M88" s="37"/>
      <c r="N88" s="37"/>
    </row>
    <row r="89" spans="1:14" ht="14.5">
      <c r="A89" s="53" t="s">
        <v>522</v>
      </c>
      <c r="B89" s="48" t="s">
        <v>504</v>
      </c>
      <c r="C89" s="48" t="s">
        <v>504</v>
      </c>
      <c r="D89" s="48">
        <v>8</v>
      </c>
      <c r="E89" s="48" t="s">
        <v>504</v>
      </c>
      <c r="F89" s="48" t="s">
        <v>504</v>
      </c>
      <c r="G89" s="48">
        <v>739</v>
      </c>
      <c r="H89" s="48" t="s">
        <v>504</v>
      </c>
      <c r="I89" s="48" t="s">
        <v>504</v>
      </c>
      <c r="J89" s="48">
        <v>11.4</v>
      </c>
      <c r="K89" s="37"/>
      <c r="L89" s="37"/>
      <c r="M89" s="37"/>
      <c r="N89" s="37"/>
    </row>
    <row r="90" spans="1:14" ht="14.5">
      <c r="A90" s="51" t="s">
        <v>579</v>
      </c>
      <c r="B90" s="52"/>
      <c r="C90" s="52"/>
      <c r="D90" s="52"/>
      <c r="E90" s="52"/>
      <c r="F90" s="52"/>
      <c r="G90" s="52"/>
      <c r="H90" s="52"/>
      <c r="I90" s="52"/>
      <c r="J90" s="52"/>
      <c r="K90" s="37"/>
      <c r="L90" s="37"/>
      <c r="M90" s="37"/>
      <c r="N90" s="37"/>
    </row>
    <row r="91" spans="1:14" ht="14.5">
      <c r="A91" s="54">
        <v>1</v>
      </c>
      <c r="B91" s="48">
        <v>121</v>
      </c>
      <c r="C91" s="48">
        <v>134</v>
      </c>
      <c r="D91" s="48">
        <v>111</v>
      </c>
      <c r="E91" s="49">
        <v>4896</v>
      </c>
      <c r="F91" s="49">
        <v>3515</v>
      </c>
      <c r="G91" s="49">
        <v>5048</v>
      </c>
      <c r="H91" s="48">
        <v>24.8</v>
      </c>
      <c r="I91" s="48">
        <v>38.200000000000003</v>
      </c>
      <c r="J91" s="48">
        <v>22.1</v>
      </c>
      <c r="K91" s="37"/>
      <c r="L91" s="37"/>
      <c r="M91" s="37"/>
      <c r="N91" s="37"/>
    </row>
    <row r="92" spans="1:14" ht="14.5">
      <c r="A92" s="53" t="s">
        <v>580</v>
      </c>
      <c r="B92" s="48">
        <v>36</v>
      </c>
      <c r="C92" s="48">
        <v>58</v>
      </c>
      <c r="D92" s="48">
        <v>51</v>
      </c>
      <c r="E92" s="49">
        <v>1506</v>
      </c>
      <c r="F92" s="49">
        <v>1433</v>
      </c>
      <c r="G92" s="49">
        <v>1658</v>
      </c>
      <c r="H92" s="48">
        <v>24.2</v>
      </c>
      <c r="I92" s="48">
        <v>40.200000000000003</v>
      </c>
      <c r="J92" s="48">
        <v>30.5</v>
      </c>
      <c r="K92" s="37"/>
      <c r="L92" s="37"/>
      <c r="M92" s="37"/>
      <c r="N92" s="37"/>
    </row>
    <row r="93" spans="1:14" ht="14.5">
      <c r="A93" s="53" t="s">
        <v>581</v>
      </c>
      <c r="B93" s="48">
        <v>11</v>
      </c>
      <c r="C93" s="48">
        <v>16</v>
      </c>
      <c r="D93" s="48">
        <v>22</v>
      </c>
      <c r="E93" s="48">
        <v>387</v>
      </c>
      <c r="F93" s="48">
        <v>426</v>
      </c>
      <c r="G93" s="48">
        <v>551</v>
      </c>
      <c r="H93" s="48">
        <v>29.6</v>
      </c>
      <c r="I93" s="48">
        <v>36.5</v>
      </c>
      <c r="J93" s="48">
        <v>39.799999999999997</v>
      </c>
      <c r="K93" s="37"/>
      <c r="L93" s="37"/>
      <c r="M93" s="37"/>
      <c r="N93" s="37"/>
    </row>
    <row r="94" spans="1:14" ht="14.5">
      <c r="A94" s="53" t="s">
        <v>582</v>
      </c>
      <c r="B94" s="48" t="s">
        <v>504</v>
      </c>
      <c r="C94" s="48">
        <v>8</v>
      </c>
      <c r="D94" s="48">
        <v>13</v>
      </c>
      <c r="E94" s="48" t="s">
        <v>504</v>
      </c>
      <c r="F94" s="48">
        <v>282</v>
      </c>
      <c r="G94" s="48">
        <v>457</v>
      </c>
      <c r="H94" s="48" t="s">
        <v>504</v>
      </c>
      <c r="I94" s="48">
        <v>28.4</v>
      </c>
      <c r="J94" s="48">
        <v>29.2</v>
      </c>
      <c r="K94" s="37"/>
      <c r="L94" s="37"/>
      <c r="M94" s="37"/>
      <c r="N94" s="37"/>
    </row>
    <row r="95" spans="1:14" ht="14.5">
      <c r="A95" s="53" t="s">
        <v>583</v>
      </c>
      <c r="B95" s="48">
        <v>7</v>
      </c>
      <c r="C95" s="48" t="s">
        <v>504</v>
      </c>
      <c r="D95" s="48">
        <v>7</v>
      </c>
      <c r="E95" s="48">
        <v>348</v>
      </c>
      <c r="F95" s="48" t="s">
        <v>504</v>
      </c>
      <c r="G95" s="48">
        <v>398</v>
      </c>
      <c r="H95" s="48">
        <v>20.399999999999999</v>
      </c>
      <c r="I95" s="48" t="s">
        <v>504</v>
      </c>
      <c r="J95" s="48">
        <v>17.100000000000001</v>
      </c>
      <c r="K95" s="37"/>
      <c r="L95" s="37"/>
      <c r="M95" s="37"/>
      <c r="N95" s="37"/>
    </row>
    <row r="96" spans="1:14" ht="14.5">
      <c r="A96" s="53" t="s">
        <v>584</v>
      </c>
      <c r="B96" s="48" t="s">
        <v>504</v>
      </c>
      <c r="C96" s="48" t="s">
        <v>504</v>
      </c>
      <c r="D96" s="48" t="s">
        <v>504</v>
      </c>
      <c r="E96" s="48" t="s">
        <v>504</v>
      </c>
      <c r="F96" s="48" t="s">
        <v>504</v>
      </c>
      <c r="G96" s="48" t="s">
        <v>504</v>
      </c>
      <c r="H96" s="48" t="s">
        <v>504</v>
      </c>
      <c r="I96" s="48" t="s">
        <v>504</v>
      </c>
      <c r="J96" s="48" t="s">
        <v>504</v>
      </c>
      <c r="K96" s="37"/>
      <c r="L96" s="37"/>
      <c r="M96" s="37"/>
      <c r="N96" s="37"/>
    </row>
    <row r="97" spans="1:14" ht="14.5">
      <c r="A97" s="51" t="s">
        <v>585</v>
      </c>
      <c r="B97" s="52"/>
      <c r="C97" s="52"/>
      <c r="D97" s="52"/>
      <c r="E97" s="52"/>
      <c r="F97" s="52"/>
      <c r="G97" s="52"/>
      <c r="H97" s="52"/>
      <c r="I97" s="52"/>
      <c r="J97" s="52"/>
      <c r="K97" s="37"/>
      <c r="L97" s="37"/>
      <c r="M97" s="37"/>
      <c r="N97" s="37"/>
    </row>
    <row r="98" spans="1:14" ht="14.5">
      <c r="A98" s="53" t="s">
        <v>586</v>
      </c>
      <c r="B98" s="48">
        <v>106</v>
      </c>
      <c r="C98" s="48">
        <v>112</v>
      </c>
      <c r="D98" s="48">
        <v>109</v>
      </c>
      <c r="E98" s="49">
        <v>3974</v>
      </c>
      <c r="F98" s="49">
        <v>2833</v>
      </c>
      <c r="G98" s="49">
        <v>3490</v>
      </c>
      <c r="H98" s="48">
        <v>26.7</v>
      </c>
      <c r="I98" s="48">
        <v>39.6</v>
      </c>
      <c r="J98" s="48">
        <v>31.3</v>
      </c>
      <c r="K98" s="37"/>
      <c r="L98" s="37"/>
      <c r="M98" s="37"/>
      <c r="N98" s="37"/>
    </row>
    <row r="99" spans="1:14" ht="14.5">
      <c r="A99" s="53" t="s">
        <v>587</v>
      </c>
      <c r="B99" s="48">
        <v>44</v>
      </c>
      <c r="C99" s="48">
        <v>61</v>
      </c>
      <c r="D99" s="48">
        <v>39</v>
      </c>
      <c r="E99" s="49">
        <v>1595</v>
      </c>
      <c r="F99" s="49">
        <v>1528</v>
      </c>
      <c r="G99" s="49">
        <v>1827</v>
      </c>
      <c r="H99" s="48">
        <v>27.7</v>
      </c>
      <c r="I99" s="48">
        <v>39.6</v>
      </c>
      <c r="J99" s="48">
        <v>21.6</v>
      </c>
      <c r="K99" s="37"/>
      <c r="L99" s="37"/>
      <c r="M99" s="37"/>
      <c r="N99" s="37"/>
    </row>
    <row r="100" spans="1:14" ht="14.5">
      <c r="A100" s="53" t="s">
        <v>588</v>
      </c>
      <c r="B100" s="48">
        <v>10</v>
      </c>
      <c r="C100" s="48">
        <v>14</v>
      </c>
      <c r="D100" s="48">
        <v>18</v>
      </c>
      <c r="E100" s="48">
        <v>594</v>
      </c>
      <c r="F100" s="48">
        <v>393</v>
      </c>
      <c r="G100" s="49">
        <v>1343</v>
      </c>
      <c r="H100" s="48">
        <v>17</v>
      </c>
      <c r="I100" s="48">
        <v>36.1</v>
      </c>
      <c r="J100" s="48">
        <v>13.4</v>
      </c>
      <c r="K100" s="37"/>
      <c r="L100" s="37"/>
      <c r="M100" s="37"/>
      <c r="N100" s="37"/>
    </row>
    <row r="101" spans="1:14" ht="14.5">
      <c r="A101" s="53" t="s">
        <v>589</v>
      </c>
      <c r="B101" s="48" t="s">
        <v>504</v>
      </c>
      <c r="C101" s="48">
        <v>8</v>
      </c>
      <c r="D101" s="48">
        <v>14</v>
      </c>
      <c r="E101" s="48" t="s">
        <v>504</v>
      </c>
      <c r="F101" s="48">
        <v>246</v>
      </c>
      <c r="G101" s="48">
        <v>429</v>
      </c>
      <c r="H101" s="48" t="s">
        <v>504</v>
      </c>
      <c r="I101" s="48">
        <v>32.6</v>
      </c>
      <c r="J101" s="48">
        <v>31.7</v>
      </c>
      <c r="K101" s="37"/>
      <c r="L101" s="37"/>
      <c r="M101" s="37"/>
      <c r="N101" s="37"/>
    </row>
    <row r="102" spans="1:14" ht="14.5">
      <c r="A102" s="53" t="s">
        <v>590</v>
      </c>
      <c r="B102" s="48">
        <v>22</v>
      </c>
      <c r="C102" s="48">
        <v>14</v>
      </c>
      <c r="D102" s="48">
        <v>9</v>
      </c>
      <c r="E102" s="49">
        <v>1005</v>
      </c>
      <c r="F102" s="48">
        <v>422</v>
      </c>
      <c r="G102" s="48">
        <v>521</v>
      </c>
      <c r="H102" s="48">
        <v>21.8</v>
      </c>
      <c r="I102" s="48">
        <v>33.799999999999997</v>
      </c>
      <c r="J102" s="48">
        <v>17.399999999999999</v>
      </c>
      <c r="K102" s="37"/>
      <c r="L102" s="37"/>
      <c r="M102" s="37"/>
      <c r="N102" s="37"/>
    </row>
    <row r="103" spans="1:14" ht="14.5">
      <c r="A103" s="53" t="s">
        <v>591</v>
      </c>
      <c r="B103" s="48" t="s">
        <v>504</v>
      </c>
      <c r="C103" s="48" t="s">
        <v>504</v>
      </c>
      <c r="D103" s="48">
        <v>5</v>
      </c>
      <c r="E103" s="48" t="s">
        <v>504</v>
      </c>
      <c r="F103" s="48" t="s">
        <v>504</v>
      </c>
      <c r="G103" s="48">
        <v>289</v>
      </c>
      <c r="H103" s="48" t="s">
        <v>504</v>
      </c>
      <c r="I103" s="48" t="s">
        <v>504</v>
      </c>
      <c r="J103" s="48">
        <v>17.8</v>
      </c>
      <c r="K103" s="37"/>
      <c r="L103" s="37"/>
      <c r="M103" s="37"/>
      <c r="N103" s="37"/>
    </row>
    <row r="104" spans="1:14" ht="14.5">
      <c r="A104" s="53" t="s">
        <v>522</v>
      </c>
      <c r="B104" s="48" t="s">
        <v>504</v>
      </c>
      <c r="C104" s="48" t="s">
        <v>504</v>
      </c>
      <c r="D104" s="48">
        <v>10</v>
      </c>
      <c r="E104" s="48" t="s">
        <v>504</v>
      </c>
      <c r="F104" s="48" t="s">
        <v>504</v>
      </c>
      <c r="G104" s="48">
        <v>240</v>
      </c>
      <c r="H104" s="48" t="s">
        <v>504</v>
      </c>
      <c r="I104" s="48" t="s">
        <v>504</v>
      </c>
      <c r="J104" s="48">
        <v>42.1</v>
      </c>
      <c r="K104" s="37"/>
      <c r="L104" s="37"/>
      <c r="M104" s="37"/>
      <c r="N104" s="37"/>
    </row>
    <row r="105" spans="1:14" ht="14.5">
      <c r="A105" s="51" t="s">
        <v>592</v>
      </c>
      <c r="B105" s="52"/>
      <c r="C105" s="52"/>
      <c r="D105" s="52"/>
      <c r="E105" s="52"/>
      <c r="F105" s="52"/>
      <c r="G105" s="52"/>
      <c r="H105" s="52"/>
      <c r="I105" s="52"/>
      <c r="J105" s="52"/>
      <c r="K105" s="37"/>
      <c r="L105" s="37"/>
      <c r="M105" s="37"/>
      <c r="N105" s="37"/>
    </row>
    <row r="106" spans="1:14" ht="14.5">
      <c r="A106" s="53" t="s">
        <v>593</v>
      </c>
      <c r="B106" s="48">
        <v>42</v>
      </c>
      <c r="C106" s="48">
        <v>29</v>
      </c>
      <c r="D106" s="48">
        <v>24</v>
      </c>
      <c r="E106" s="49">
        <v>1888</v>
      </c>
      <c r="F106" s="48">
        <v>698</v>
      </c>
      <c r="G106" s="49">
        <v>1033</v>
      </c>
      <c r="H106" s="48">
        <v>22.4</v>
      </c>
      <c r="I106" s="48">
        <v>40.9</v>
      </c>
      <c r="J106" s="48">
        <v>23.4</v>
      </c>
      <c r="K106" s="37"/>
      <c r="L106" s="37"/>
      <c r="M106" s="37"/>
      <c r="N106" s="37"/>
    </row>
    <row r="107" spans="1:14" ht="14.5">
      <c r="A107" s="53" t="s">
        <v>594</v>
      </c>
      <c r="B107" s="48">
        <v>56</v>
      </c>
      <c r="C107" s="48">
        <v>94</v>
      </c>
      <c r="D107" s="48">
        <v>57</v>
      </c>
      <c r="E107" s="49">
        <v>1996</v>
      </c>
      <c r="F107" s="49">
        <v>2551</v>
      </c>
      <c r="G107" s="49">
        <v>2404</v>
      </c>
      <c r="H107" s="48">
        <v>28.2</v>
      </c>
      <c r="I107" s="48">
        <v>37</v>
      </c>
      <c r="J107" s="48">
        <v>23.9</v>
      </c>
      <c r="K107" s="37"/>
      <c r="L107" s="37"/>
      <c r="M107" s="37"/>
      <c r="N107" s="37"/>
    </row>
    <row r="108" spans="1:14" ht="14.5">
      <c r="A108" s="53" t="s">
        <v>595</v>
      </c>
      <c r="B108" s="48">
        <v>37</v>
      </c>
      <c r="C108" s="48" t="s">
        <v>504</v>
      </c>
      <c r="D108" s="48">
        <v>54</v>
      </c>
      <c r="E108" s="49">
        <v>1663</v>
      </c>
      <c r="F108" s="49">
        <v>1317</v>
      </c>
      <c r="G108" s="49">
        <v>2081</v>
      </c>
      <c r="H108" s="48">
        <v>22.5</v>
      </c>
      <c r="I108" s="48">
        <v>39.799999999999997</v>
      </c>
      <c r="J108" s="48">
        <v>25.9</v>
      </c>
      <c r="K108" s="37"/>
      <c r="L108" s="37"/>
      <c r="M108" s="37"/>
      <c r="N108" s="37"/>
    </row>
    <row r="109" spans="1:14" ht="14.5">
      <c r="A109" s="53" t="s">
        <v>596</v>
      </c>
      <c r="B109" s="48">
        <v>8</v>
      </c>
      <c r="C109" s="48" t="s">
        <v>504</v>
      </c>
      <c r="D109" s="48">
        <v>19</v>
      </c>
      <c r="E109" s="48">
        <v>289</v>
      </c>
      <c r="F109" s="48" t="s">
        <v>504</v>
      </c>
      <c r="G109" s="48">
        <v>635</v>
      </c>
      <c r="H109" s="48">
        <v>27.8</v>
      </c>
      <c r="I109" s="48" t="s">
        <v>504</v>
      </c>
      <c r="J109" s="48">
        <v>30.6</v>
      </c>
      <c r="K109" s="37"/>
      <c r="L109" s="37"/>
      <c r="M109" s="37"/>
      <c r="N109" s="37"/>
    </row>
    <row r="110" spans="1:14" ht="14.5">
      <c r="A110" s="53" t="s">
        <v>597</v>
      </c>
      <c r="B110" s="48" t="s">
        <v>504</v>
      </c>
      <c r="C110" s="48" t="s">
        <v>504</v>
      </c>
      <c r="D110" s="48" t="s">
        <v>504</v>
      </c>
      <c r="E110" s="48" t="s">
        <v>504</v>
      </c>
      <c r="F110" s="48" t="s">
        <v>504</v>
      </c>
      <c r="G110" s="48" t="s">
        <v>504</v>
      </c>
      <c r="H110" s="48" t="s">
        <v>504</v>
      </c>
      <c r="I110" s="48" t="s">
        <v>504</v>
      </c>
      <c r="J110" s="48" t="s">
        <v>504</v>
      </c>
      <c r="K110" s="37"/>
      <c r="L110" s="37"/>
      <c r="M110" s="37"/>
      <c r="N110" s="37"/>
    </row>
    <row r="111" spans="1:14" ht="14.5">
      <c r="A111" s="53" t="s">
        <v>598</v>
      </c>
      <c r="B111" s="48">
        <v>30</v>
      </c>
      <c r="C111" s="48">
        <v>29</v>
      </c>
      <c r="D111" s="48">
        <v>35</v>
      </c>
      <c r="E111" s="49">
        <v>1043</v>
      </c>
      <c r="F111" s="48">
        <v>820</v>
      </c>
      <c r="G111" s="49">
        <v>1226</v>
      </c>
      <c r="H111" s="48">
        <v>29</v>
      </c>
      <c r="I111" s="48">
        <v>35.4</v>
      </c>
      <c r="J111" s="48">
        <v>28.2</v>
      </c>
      <c r="K111" s="37"/>
      <c r="L111" s="37"/>
      <c r="M111" s="37"/>
      <c r="N111" s="37"/>
    </row>
    <row r="112" spans="1:14" ht="14.5">
      <c r="A112" s="53" t="s">
        <v>599</v>
      </c>
      <c r="B112" s="48" t="s">
        <v>504</v>
      </c>
      <c r="C112" s="48" t="s">
        <v>504</v>
      </c>
      <c r="D112" s="48" t="s">
        <v>504</v>
      </c>
      <c r="E112" s="48" t="s">
        <v>504</v>
      </c>
      <c r="F112" s="48" t="s">
        <v>504</v>
      </c>
      <c r="G112" s="48" t="s">
        <v>504</v>
      </c>
      <c r="H112" s="48" t="s">
        <v>504</v>
      </c>
      <c r="I112" s="48" t="s">
        <v>504</v>
      </c>
      <c r="J112" s="48" t="s">
        <v>504</v>
      </c>
      <c r="K112" s="37"/>
      <c r="L112" s="37"/>
      <c r="M112" s="37"/>
      <c r="N112" s="37"/>
    </row>
    <row r="113" spans="1:14" ht="14.5">
      <c r="A113" s="53" t="s">
        <v>522</v>
      </c>
      <c r="B113" s="48">
        <v>8</v>
      </c>
      <c r="C113" s="48" t="s">
        <v>504</v>
      </c>
      <c r="D113" s="48">
        <v>6</v>
      </c>
      <c r="E113" s="48">
        <v>393</v>
      </c>
      <c r="F113" s="48" t="s">
        <v>504</v>
      </c>
      <c r="G113" s="48">
        <v>334</v>
      </c>
      <c r="H113" s="48">
        <v>19.600000000000001</v>
      </c>
      <c r="I113" s="48" t="s">
        <v>504</v>
      </c>
      <c r="J113" s="48">
        <v>19.2</v>
      </c>
      <c r="K113" s="37"/>
      <c r="L113" s="37"/>
      <c r="M113" s="37"/>
      <c r="N113" s="37"/>
    </row>
    <row r="114" spans="1:14" ht="14.5">
      <c r="A114" s="51" t="s">
        <v>600</v>
      </c>
      <c r="B114" s="52"/>
      <c r="C114" s="52"/>
      <c r="D114" s="52"/>
      <c r="E114" s="52"/>
      <c r="F114" s="52"/>
      <c r="G114" s="52"/>
      <c r="H114" s="52"/>
      <c r="I114" s="52"/>
      <c r="J114" s="52"/>
      <c r="K114" s="37"/>
      <c r="L114" s="37"/>
      <c r="M114" s="37"/>
      <c r="N114" s="37"/>
    </row>
    <row r="115" spans="1:14" ht="14.5">
      <c r="A115" s="54" t="s">
        <v>601</v>
      </c>
      <c r="B115" s="48">
        <v>110</v>
      </c>
      <c r="C115" s="48">
        <v>148</v>
      </c>
      <c r="D115" s="48">
        <v>126</v>
      </c>
      <c r="E115" s="49">
        <v>4366</v>
      </c>
      <c r="F115" s="49">
        <v>3880</v>
      </c>
      <c r="G115" s="49">
        <v>4821</v>
      </c>
      <c r="H115" s="48">
        <v>25.3</v>
      </c>
      <c r="I115" s="48">
        <v>38.1</v>
      </c>
      <c r="J115" s="48">
        <v>26.1</v>
      </c>
      <c r="K115" s="37"/>
      <c r="L115" s="37"/>
      <c r="M115" s="37"/>
      <c r="N115" s="37"/>
    </row>
    <row r="116" spans="1:14" ht="14.5">
      <c r="A116" s="54" t="s">
        <v>602</v>
      </c>
      <c r="B116" s="48">
        <v>50</v>
      </c>
      <c r="C116" s="48">
        <v>60</v>
      </c>
      <c r="D116" s="48">
        <v>44</v>
      </c>
      <c r="E116" s="49">
        <v>2080</v>
      </c>
      <c r="F116" s="49">
        <v>1622</v>
      </c>
      <c r="G116" s="49">
        <v>2232</v>
      </c>
      <c r="H116" s="48">
        <v>24.2</v>
      </c>
      <c r="I116" s="48">
        <v>36.799999999999997</v>
      </c>
      <c r="J116" s="48">
        <v>19.600000000000001</v>
      </c>
      <c r="K116" s="37"/>
      <c r="L116" s="37"/>
      <c r="M116" s="37"/>
      <c r="N116" s="37"/>
    </row>
    <row r="117" spans="1:14" ht="14.5">
      <c r="A117" s="54" t="s">
        <v>603</v>
      </c>
      <c r="B117" s="48">
        <v>26</v>
      </c>
      <c r="C117" s="48">
        <v>16</v>
      </c>
      <c r="D117" s="48">
        <v>35</v>
      </c>
      <c r="E117" s="49">
        <v>1042</v>
      </c>
      <c r="F117" s="48">
        <v>446</v>
      </c>
      <c r="G117" s="49">
        <v>1086</v>
      </c>
      <c r="H117" s="48">
        <v>25.2</v>
      </c>
      <c r="I117" s="48">
        <v>35.5</v>
      </c>
      <c r="J117" s="48">
        <v>31.8</v>
      </c>
      <c r="K117" s="37"/>
      <c r="L117" s="37"/>
      <c r="M117" s="37"/>
      <c r="N117" s="37"/>
    </row>
    <row r="118" spans="1:14" ht="14.5">
      <c r="A118" s="51" t="s">
        <v>604</v>
      </c>
      <c r="B118" s="52"/>
      <c r="C118" s="52"/>
      <c r="D118" s="52"/>
      <c r="E118" s="52"/>
      <c r="F118" s="52"/>
      <c r="G118" s="52"/>
      <c r="H118" s="52"/>
      <c r="I118" s="52"/>
      <c r="J118" s="52"/>
      <c r="K118" s="37"/>
      <c r="L118" s="37"/>
      <c r="M118" s="37"/>
      <c r="N118" s="37"/>
    </row>
    <row r="119" spans="1:14" ht="14.5">
      <c r="A119" s="53" t="s">
        <v>605</v>
      </c>
      <c r="B119" s="48">
        <v>70</v>
      </c>
      <c r="C119" s="48">
        <v>115</v>
      </c>
      <c r="D119" s="48">
        <v>84</v>
      </c>
      <c r="E119" s="49">
        <v>3019</v>
      </c>
      <c r="F119" s="49">
        <v>2926</v>
      </c>
      <c r="G119" s="49">
        <v>3799</v>
      </c>
      <c r="H119" s="48">
        <v>23.3</v>
      </c>
      <c r="I119" s="48">
        <v>39.4</v>
      </c>
      <c r="J119" s="48">
        <v>22</v>
      </c>
      <c r="K119" s="37"/>
      <c r="L119" s="37"/>
      <c r="M119" s="37"/>
      <c r="N119" s="37"/>
    </row>
    <row r="120" spans="1:14" ht="14.5">
      <c r="A120" s="53" t="s">
        <v>606</v>
      </c>
      <c r="B120" s="48">
        <v>6</v>
      </c>
      <c r="C120" s="48" t="s">
        <v>504</v>
      </c>
      <c r="D120" s="48">
        <v>6</v>
      </c>
      <c r="E120" s="48">
        <v>232</v>
      </c>
      <c r="F120" s="48" t="s">
        <v>504</v>
      </c>
      <c r="G120" s="48">
        <v>250</v>
      </c>
      <c r="H120" s="48">
        <v>27.4</v>
      </c>
      <c r="I120" s="48" t="s">
        <v>504</v>
      </c>
      <c r="J120" s="48">
        <v>24</v>
      </c>
      <c r="K120" s="37"/>
      <c r="L120" s="37"/>
      <c r="M120" s="37"/>
      <c r="N120" s="37"/>
    </row>
    <row r="121" spans="1:14" ht="14.5">
      <c r="A121" s="53" t="s">
        <v>607</v>
      </c>
      <c r="B121" s="48">
        <v>15</v>
      </c>
      <c r="C121" s="48" t="s">
        <v>504</v>
      </c>
      <c r="D121" s="48" t="s">
        <v>504</v>
      </c>
      <c r="E121" s="48">
        <v>644</v>
      </c>
      <c r="F121" s="48" t="s">
        <v>504</v>
      </c>
      <c r="G121" s="48" t="s">
        <v>504</v>
      </c>
      <c r="H121" s="48">
        <v>23.7</v>
      </c>
      <c r="I121" s="48" t="s">
        <v>504</v>
      </c>
      <c r="J121" s="48" t="s">
        <v>504</v>
      </c>
      <c r="K121" s="37"/>
      <c r="L121" s="37"/>
      <c r="M121" s="37"/>
      <c r="N121" s="37"/>
    </row>
    <row r="122" spans="1:14" ht="14.5">
      <c r="A122" s="53" t="s">
        <v>608</v>
      </c>
      <c r="B122" s="48" t="s">
        <v>504</v>
      </c>
      <c r="C122" s="48" t="s">
        <v>504</v>
      </c>
      <c r="D122" s="48">
        <v>9</v>
      </c>
      <c r="E122" s="48">
        <v>316</v>
      </c>
      <c r="F122" s="48">
        <v>785</v>
      </c>
      <c r="G122" s="48">
        <v>224</v>
      </c>
      <c r="H122" s="48">
        <v>27.6</v>
      </c>
      <c r="I122" s="48">
        <v>50.1</v>
      </c>
      <c r="J122" s="48">
        <v>38.200000000000003</v>
      </c>
      <c r="K122" s="37"/>
      <c r="L122" s="37"/>
      <c r="M122" s="37"/>
      <c r="N122" s="37"/>
    </row>
    <row r="123" spans="1:14" ht="14.5">
      <c r="A123" s="53" t="s">
        <v>609</v>
      </c>
      <c r="B123" s="48" t="s">
        <v>504</v>
      </c>
      <c r="C123" s="48" t="s">
        <v>504</v>
      </c>
      <c r="D123" s="48" t="s">
        <v>504</v>
      </c>
      <c r="E123" s="48" t="s">
        <v>504</v>
      </c>
      <c r="F123" s="48" t="s">
        <v>504</v>
      </c>
      <c r="G123" s="48" t="s">
        <v>504</v>
      </c>
      <c r="H123" s="48" t="s">
        <v>504</v>
      </c>
      <c r="I123" s="48" t="s">
        <v>504</v>
      </c>
      <c r="J123" s="48" t="s">
        <v>504</v>
      </c>
      <c r="K123" s="37"/>
      <c r="L123" s="37"/>
      <c r="M123" s="37"/>
      <c r="N123" s="37"/>
    </row>
    <row r="124" spans="1:14" ht="14.5">
      <c r="A124" s="51" t="s">
        <v>610</v>
      </c>
      <c r="B124" s="52"/>
      <c r="C124" s="52"/>
      <c r="D124" s="52"/>
      <c r="E124" s="52"/>
      <c r="F124" s="52"/>
      <c r="G124" s="52"/>
      <c r="H124" s="52"/>
      <c r="I124" s="52"/>
      <c r="J124" s="52"/>
      <c r="K124" s="37"/>
      <c r="L124" s="37"/>
      <c r="M124" s="37"/>
      <c r="N124" s="37"/>
    </row>
    <row r="125" spans="1:14" ht="14.5">
      <c r="A125" s="53" t="s">
        <v>611</v>
      </c>
      <c r="B125" s="48">
        <v>97</v>
      </c>
      <c r="C125" s="48">
        <v>115</v>
      </c>
      <c r="D125" s="48">
        <v>94</v>
      </c>
      <c r="E125" s="49">
        <v>3830</v>
      </c>
      <c r="F125" s="49">
        <v>2829</v>
      </c>
      <c r="G125" s="49">
        <v>3402</v>
      </c>
      <c r="H125" s="48">
        <v>25.3</v>
      </c>
      <c r="I125" s="48">
        <v>40.799999999999997</v>
      </c>
      <c r="J125" s="48">
        <v>27.7</v>
      </c>
      <c r="K125" s="37"/>
      <c r="L125" s="37"/>
      <c r="M125" s="37"/>
      <c r="N125" s="37"/>
    </row>
    <row r="126" spans="1:14" ht="14.5">
      <c r="A126" s="54" t="s">
        <v>612</v>
      </c>
      <c r="B126" s="48">
        <v>26</v>
      </c>
      <c r="C126" s="48">
        <v>24</v>
      </c>
      <c r="D126" s="48">
        <v>27</v>
      </c>
      <c r="E126" s="48">
        <v>933</v>
      </c>
      <c r="F126" s="48">
        <v>640</v>
      </c>
      <c r="G126" s="48">
        <v>626</v>
      </c>
      <c r="H126" s="48">
        <v>28.2</v>
      </c>
      <c r="I126" s="48">
        <v>37.200000000000003</v>
      </c>
      <c r="J126" s="48">
        <v>42.6</v>
      </c>
      <c r="K126" s="37"/>
      <c r="L126" s="37"/>
      <c r="M126" s="37"/>
      <c r="N126" s="37"/>
    </row>
    <row r="127" spans="1:14" ht="14.5">
      <c r="A127" s="54" t="s">
        <v>613</v>
      </c>
      <c r="B127" s="48" t="s">
        <v>504</v>
      </c>
      <c r="C127" s="48" t="s">
        <v>504</v>
      </c>
      <c r="D127" s="48" t="s">
        <v>504</v>
      </c>
      <c r="E127" s="48" t="s">
        <v>504</v>
      </c>
      <c r="F127" s="48" t="s">
        <v>504</v>
      </c>
      <c r="G127" s="48" t="s">
        <v>504</v>
      </c>
      <c r="H127" s="48" t="s">
        <v>504</v>
      </c>
      <c r="I127" s="48" t="s">
        <v>504</v>
      </c>
      <c r="J127" s="48" t="s">
        <v>504</v>
      </c>
      <c r="K127" s="37"/>
      <c r="L127" s="37"/>
      <c r="M127" s="37"/>
      <c r="N127" s="37"/>
    </row>
    <row r="128" spans="1:14" ht="14.5">
      <c r="A128" s="54" t="s">
        <v>614</v>
      </c>
      <c r="B128" s="48">
        <v>36</v>
      </c>
      <c r="C128" s="48">
        <v>52</v>
      </c>
      <c r="D128" s="48">
        <v>40</v>
      </c>
      <c r="E128" s="49">
        <v>1603</v>
      </c>
      <c r="F128" s="49">
        <v>1148</v>
      </c>
      <c r="G128" s="49">
        <v>1308</v>
      </c>
      <c r="H128" s="48">
        <v>22.7</v>
      </c>
      <c r="I128" s="48">
        <v>45.6</v>
      </c>
      <c r="J128" s="48">
        <v>30.5</v>
      </c>
      <c r="K128" s="37"/>
      <c r="L128" s="37"/>
      <c r="M128" s="37"/>
      <c r="N128" s="37"/>
    </row>
    <row r="129" spans="1:14" ht="14.5">
      <c r="A129" s="54" t="s">
        <v>615</v>
      </c>
      <c r="B129" s="48">
        <v>44</v>
      </c>
      <c r="C129" s="48">
        <v>69</v>
      </c>
      <c r="D129" s="48">
        <v>34</v>
      </c>
      <c r="E129" s="49">
        <v>1630</v>
      </c>
      <c r="F129" s="49">
        <v>1488</v>
      </c>
      <c r="G129" s="49">
        <v>1406</v>
      </c>
      <c r="H129" s="48">
        <v>27</v>
      </c>
      <c r="I129" s="48">
        <v>46.4</v>
      </c>
      <c r="J129" s="48">
        <v>23.9</v>
      </c>
      <c r="K129" s="37"/>
      <c r="L129" s="37"/>
      <c r="M129" s="37"/>
      <c r="N129" s="37"/>
    </row>
    <row r="130" spans="1:14" ht="14.5">
      <c r="A130" s="54" t="s">
        <v>616</v>
      </c>
      <c r="B130" s="48">
        <v>14</v>
      </c>
      <c r="C130" s="48">
        <v>48</v>
      </c>
      <c r="D130" s="48">
        <v>24</v>
      </c>
      <c r="E130" s="48">
        <v>589</v>
      </c>
      <c r="F130" s="48">
        <v>924</v>
      </c>
      <c r="G130" s="48">
        <v>795</v>
      </c>
      <c r="H130" s="48">
        <v>23.6</v>
      </c>
      <c r="I130" s="48">
        <v>52.1</v>
      </c>
      <c r="J130" s="48">
        <v>30</v>
      </c>
      <c r="K130" s="37"/>
      <c r="L130" s="37"/>
      <c r="M130" s="37"/>
      <c r="N130" s="37"/>
    </row>
    <row r="131" spans="1:14" ht="14.5">
      <c r="A131" s="54" t="s">
        <v>617</v>
      </c>
      <c r="B131" s="48">
        <v>54</v>
      </c>
      <c r="C131" s="48">
        <v>69</v>
      </c>
      <c r="D131" s="48">
        <v>61</v>
      </c>
      <c r="E131" s="49">
        <v>2289</v>
      </c>
      <c r="F131" s="49">
        <v>1828</v>
      </c>
      <c r="G131" s="49">
        <v>1984</v>
      </c>
      <c r="H131" s="48">
        <v>23.7</v>
      </c>
      <c r="I131" s="48">
        <v>37.799999999999997</v>
      </c>
      <c r="J131" s="48">
        <v>30.8</v>
      </c>
      <c r="K131" s="37"/>
      <c r="L131" s="37"/>
      <c r="M131" s="37"/>
      <c r="N131" s="37"/>
    </row>
    <row r="132" spans="1:14" ht="14.5">
      <c r="A132" s="54" t="s">
        <v>618</v>
      </c>
      <c r="B132" s="48">
        <v>59</v>
      </c>
      <c r="C132" s="48">
        <v>84</v>
      </c>
      <c r="D132" s="48">
        <v>71</v>
      </c>
      <c r="E132" s="49">
        <v>2307</v>
      </c>
      <c r="F132" s="49">
        <v>1997</v>
      </c>
      <c r="G132" s="49">
        <v>2340</v>
      </c>
      <c r="H132" s="48">
        <v>25.7</v>
      </c>
      <c r="I132" s="48">
        <v>42</v>
      </c>
      <c r="J132" s="48">
        <v>30.5</v>
      </c>
      <c r="K132" s="37"/>
      <c r="L132" s="37"/>
      <c r="M132" s="37"/>
      <c r="N132" s="37"/>
    </row>
    <row r="133" spans="1:14" ht="14.5">
      <c r="A133" s="54" t="s">
        <v>619</v>
      </c>
      <c r="B133" s="48">
        <v>32</v>
      </c>
      <c r="C133" s="48" t="s">
        <v>504</v>
      </c>
      <c r="D133" s="48">
        <v>33</v>
      </c>
      <c r="E133" s="49">
        <v>1170</v>
      </c>
      <c r="F133" s="48">
        <v>950</v>
      </c>
      <c r="G133" s="49">
        <v>1048</v>
      </c>
      <c r="H133" s="48">
        <v>27.2</v>
      </c>
      <c r="I133" s="48">
        <v>47.7</v>
      </c>
      <c r="J133" s="48">
        <v>31.7</v>
      </c>
      <c r="K133" s="37"/>
      <c r="L133" s="37"/>
      <c r="M133" s="37"/>
      <c r="N133" s="37"/>
    </row>
    <row r="134" spans="1:14" ht="14.5">
      <c r="A134" s="54" t="s">
        <v>620</v>
      </c>
      <c r="B134" s="48">
        <v>31</v>
      </c>
      <c r="C134" s="48">
        <v>48</v>
      </c>
      <c r="D134" s="48">
        <v>32</v>
      </c>
      <c r="E134" s="49">
        <v>1154</v>
      </c>
      <c r="F134" s="48">
        <v>990</v>
      </c>
      <c r="G134" s="49">
        <v>1086</v>
      </c>
      <c r="H134" s="48">
        <v>26.5</v>
      </c>
      <c r="I134" s="48">
        <v>48.8</v>
      </c>
      <c r="J134" s="48">
        <v>29.1</v>
      </c>
      <c r="K134" s="37"/>
      <c r="L134" s="37"/>
      <c r="M134" s="37"/>
      <c r="N134" s="37"/>
    </row>
    <row r="135" spans="1:14" ht="14.5">
      <c r="A135" s="54" t="s">
        <v>621</v>
      </c>
      <c r="B135" s="48">
        <v>15</v>
      </c>
      <c r="C135" s="48" t="s">
        <v>504</v>
      </c>
      <c r="D135" s="48">
        <v>12</v>
      </c>
      <c r="E135" s="48">
        <v>542</v>
      </c>
      <c r="F135" s="48">
        <v>695</v>
      </c>
      <c r="G135" s="48">
        <v>373</v>
      </c>
      <c r="H135" s="48">
        <v>28.3</v>
      </c>
      <c r="I135" s="48">
        <v>57.8</v>
      </c>
      <c r="J135" s="48">
        <v>32.1</v>
      </c>
      <c r="K135" s="37"/>
      <c r="L135" s="37"/>
      <c r="M135" s="37"/>
      <c r="N135" s="37"/>
    </row>
    <row r="136" spans="1:14" ht="14.5">
      <c r="A136" s="54" t="s">
        <v>622</v>
      </c>
      <c r="B136" s="48">
        <v>44</v>
      </c>
      <c r="C136" s="48">
        <v>54</v>
      </c>
      <c r="D136" s="48">
        <v>40</v>
      </c>
      <c r="E136" s="49">
        <v>1816</v>
      </c>
      <c r="F136" s="49">
        <v>1183</v>
      </c>
      <c r="G136" s="49">
        <v>1452</v>
      </c>
      <c r="H136" s="48">
        <v>24.1</v>
      </c>
      <c r="I136" s="48">
        <v>45.6</v>
      </c>
      <c r="J136" s="48">
        <v>27.2</v>
      </c>
      <c r="K136" s="37"/>
      <c r="L136" s="37"/>
      <c r="M136" s="37"/>
      <c r="N136" s="37"/>
    </row>
    <row r="137" spans="1:14" ht="14.5">
      <c r="A137" s="54" t="s">
        <v>623</v>
      </c>
      <c r="B137" s="48">
        <v>8</v>
      </c>
      <c r="C137" s="48" t="s">
        <v>504</v>
      </c>
      <c r="D137" s="48">
        <v>15</v>
      </c>
      <c r="E137" s="48">
        <v>238</v>
      </c>
      <c r="F137" s="48" t="s">
        <v>504</v>
      </c>
      <c r="G137" s="48">
        <v>329</v>
      </c>
      <c r="H137" s="48">
        <v>35.6</v>
      </c>
      <c r="I137" s="48" t="s">
        <v>504</v>
      </c>
      <c r="J137" s="48">
        <v>45.1</v>
      </c>
      <c r="K137" s="37"/>
      <c r="L137" s="37"/>
      <c r="M137" s="37"/>
      <c r="N137" s="37"/>
    </row>
    <row r="138" spans="1:14" ht="14.5">
      <c r="A138" s="54" t="s">
        <v>522</v>
      </c>
      <c r="B138" s="48" t="s">
        <v>504</v>
      </c>
      <c r="C138" s="48" t="s">
        <v>504</v>
      </c>
      <c r="D138" s="48" t="s">
        <v>504</v>
      </c>
      <c r="E138" s="48" t="s">
        <v>504</v>
      </c>
      <c r="F138" s="48" t="s">
        <v>504</v>
      </c>
      <c r="G138" s="48" t="s">
        <v>504</v>
      </c>
      <c r="H138" s="48" t="s">
        <v>504</v>
      </c>
      <c r="I138" s="48" t="s">
        <v>504</v>
      </c>
      <c r="J138" s="48" t="s">
        <v>504</v>
      </c>
      <c r="K138" s="37"/>
      <c r="L138" s="37"/>
      <c r="M138" s="37"/>
      <c r="N138" s="37"/>
    </row>
    <row r="139" spans="1:14" ht="14.5">
      <c r="A139" s="53" t="s">
        <v>624</v>
      </c>
      <c r="B139" s="48">
        <v>74</v>
      </c>
      <c r="C139" s="48">
        <v>83</v>
      </c>
      <c r="D139" s="48">
        <v>93</v>
      </c>
      <c r="E139" s="49">
        <v>3013</v>
      </c>
      <c r="F139" s="49">
        <v>2416</v>
      </c>
      <c r="G139" s="49">
        <v>3838</v>
      </c>
      <c r="H139" s="48">
        <v>24.7</v>
      </c>
      <c r="I139" s="48">
        <v>34.4</v>
      </c>
      <c r="J139" s="48">
        <v>24.1</v>
      </c>
      <c r="K139" s="37"/>
      <c r="L139" s="37"/>
      <c r="M139" s="37"/>
      <c r="N139" s="37"/>
    </row>
    <row r="140" spans="1:14" ht="14.5">
      <c r="A140" s="53" t="s">
        <v>625</v>
      </c>
      <c r="B140" s="48">
        <v>15</v>
      </c>
      <c r="C140" s="48">
        <v>25</v>
      </c>
      <c r="D140" s="48">
        <v>18</v>
      </c>
      <c r="E140" s="48">
        <v>645</v>
      </c>
      <c r="F140" s="48">
        <v>704</v>
      </c>
      <c r="G140" s="48">
        <v>897</v>
      </c>
      <c r="H140" s="48">
        <v>23.9</v>
      </c>
      <c r="I140" s="48">
        <v>35.200000000000003</v>
      </c>
      <c r="J140" s="48">
        <v>19.600000000000001</v>
      </c>
      <c r="K140" s="37"/>
      <c r="L140" s="37"/>
      <c r="M140" s="37"/>
      <c r="N140" s="37"/>
    </row>
    <row r="141" spans="1:14" ht="14.5">
      <c r="A141" s="51" t="s">
        <v>626</v>
      </c>
      <c r="B141" s="52"/>
      <c r="C141" s="52"/>
      <c r="D141" s="52"/>
      <c r="E141" s="52"/>
      <c r="F141" s="52"/>
      <c r="G141" s="52"/>
      <c r="H141" s="52"/>
      <c r="I141" s="52"/>
      <c r="J141" s="52"/>
      <c r="K141" s="37"/>
      <c r="L141" s="37"/>
      <c r="M141" s="37"/>
      <c r="N141" s="37"/>
    </row>
    <row r="142" spans="1:14" ht="14.5">
      <c r="A142" s="53" t="s">
        <v>139</v>
      </c>
      <c r="B142" s="48">
        <v>187</v>
      </c>
      <c r="C142" s="48">
        <v>223</v>
      </c>
      <c r="D142" s="48">
        <v>204</v>
      </c>
      <c r="E142" s="49">
        <v>7488</v>
      </c>
      <c r="F142" s="49">
        <v>5948</v>
      </c>
      <c r="G142" s="49">
        <v>8138</v>
      </c>
      <c r="H142" s="48">
        <v>25</v>
      </c>
      <c r="I142" s="48">
        <v>37.5</v>
      </c>
      <c r="J142" s="48">
        <v>25.1</v>
      </c>
      <c r="K142" s="37"/>
      <c r="L142" s="37"/>
      <c r="M142" s="37"/>
      <c r="N142" s="37"/>
    </row>
    <row r="143" spans="1:14" ht="14.5">
      <c r="A143" s="53" t="s">
        <v>627</v>
      </c>
      <c r="B143" s="48">
        <v>187</v>
      </c>
      <c r="C143" s="48">
        <v>223</v>
      </c>
      <c r="D143" s="48">
        <v>204</v>
      </c>
      <c r="E143" s="49">
        <v>7488</v>
      </c>
      <c r="F143" s="49">
        <v>5948</v>
      </c>
      <c r="G143" s="49">
        <v>8138</v>
      </c>
      <c r="H143" s="48">
        <v>25</v>
      </c>
      <c r="I143" s="48">
        <v>37.5</v>
      </c>
      <c r="J143" s="48">
        <v>25.1</v>
      </c>
      <c r="K143" s="37"/>
      <c r="L143" s="37"/>
      <c r="M143" s="37"/>
      <c r="N143" s="37"/>
    </row>
    <row r="144" spans="1:14" ht="14.5">
      <c r="A144" s="53" t="s">
        <v>628</v>
      </c>
      <c r="B144" s="48">
        <v>37</v>
      </c>
      <c r="C144" s="48">
        <v>69</v>
      </c>
      <c r="D144" s="48">
        <v>51</v>
      </c>
      <c r="E144" s="49">
        <v>1200</v>
      </c>
      <c r="F144" s="49">
        <v>1626</v>
      </c>
      <c r="G144" s="49">
        <v>1498</v>
      </c>
      <c r="H144" s="48">
        <v>31.2</v>
      </c>
      <c r="I144" s="48">
        <v>42.5</v>
      </c>
      <c r="J144" s="48">
        <v>34</v>
      </c>
      <c r="K144" s="37"/>
      <c r="L144" s="37"/>
      <c r="M144" s="37"/>
      <c r="N144" s="37"/>
    </row>
    <row r="145" spans="1:14" ht="14.5">
      <c r="A145" s="53" t="s">
        <v>629</v>
      </c>
      <c r="B145" s="48">
        <v>9</v>
      </c>
      <c r="C145" s="48" t="s">
        <v>504</v>
      </c>
      <c r="D145" s="48">
        <v>11</v>
      </c>
      <c r="E145" s="48">
        <v>372</v>
      </c>
      <c r="F145" s="48">
        <v>252</v>
      </c>
      <c r="G145" s="48">
        <v>553</v>
      </c>
      <c r="H145" s="48">
        <v>23.3</v>
      </c>
      <c r="I145" s="48">
        <v>35</v>
      </c>
      <c r="J145" s="48">
        <v>20.2</v>
      </c>
      <c r="K145" s="37"/>
      <c r="L145" s="37"/>
      <c r="M145" s="37"/>
      <c r="N145" s="37"/>
    </row>
    <row r="146" spans="1:14" ht="14.5">
      <c r="A146" s="53" t="s">
        <v>630</v>
      </c>
      <c r="B146" s="48" t="s">
        <v>504</v>
      </c>
      <c r="C146" s="48" t="s">
        <v>504</v>
      </c>
      <c r="D146" s="48">
        <v>6</v>
      </c>
      <c r="E146" s="48">
        <v>442</v>
      </c>
      <c r="F146" s="48">
        <v>185</v>
      </c>
      <c r="G146" s="48">
        <v>439</v>
      </c>
      <c r="H146" s="48">
        <v>23.5</v>
      </c>
      <c r="I146" s="48">
        <v>21.8</v>
      </c>
      <c r="J146" s="48">
        <v>13.8</v>
      </c>
      <c r="K146" s="37"/>
      <c r="L146" s="37"/>
      <c r="M146" s="37"/>
      <c r="N146" s="37"/>
    </row>
    <row r="147" spans="1:14" ht="14.5">
      <c r="A147" s="53" t="s">
        <v>631</v>
      </c>
      <c r="B147" s="48">
        <v>8</v>
      </c>
      <c r="C147" s="48" t="s">
        <v>504</v>
      </c>
      <c r="D147" s="48">
        <v>17</v>
      </c>
      <c r="E147" s="48">
        <v>366</v>
      </c>
      <c r="F147" s="48" t="s">
        <v>504</v>
      </c>
      <c r="G147" s="48">
        <v>701</v>
      </c>
      <c r="H147" s="48">
        <v>21.5</v>
      </c>
      <c r="I147" s="48" t="s">
        <v>504</v>
      </c>
      <c r="J147" s="48">
        <v>23.9</v>
      </c>
      <c r="K147" s="37"/>
      <c r="L147" s="37"/>
      <c r="M147" s="37"/>
      <c r="N147" s="37"/>
    </row>
    <row r="148" spans="1:14" ht="14.5">
      <c r="A148" s="53" t="s">
        <v>632</v>
      </c>
      <c r="B148" s="48" t="s">
        <v>504</v>
      </c>
      <c r="C148" s="48">
        <v>10</v>
      </c>
      <c r="D148" s="48">
        <v>27</v>
      </c>
      <c r="E148" s="48" t="s">
        <v>504</v>
      </c>
      <c r="F148" s="48">
        <v>370</v>
      </c>
      <c r="G148" s="48">
        <v>856</v>
      </c>
      <c r="H148" s="48" t="s">
        <v>504</v>
      </c>
      <c r="I148" s="48">
        <v>26.3</v>
      </c>
      <c r="J148" s="48">
        <v>31.3</v>
      </c>
      <c r="K148" s="37"/>
      <c r="L148" s="37"/>
      <c r="M148" s="37"/>
      <c r="N148" s="37"/>
    </row>
    <row r="149" spans="1:14" ht="14.5">
      <c r="A149" s="53" t="s">
        <v>633</v>
      </c>
      <c r="B149" s="48" t="s">
        <v>504</v>
      </c>
      <c r="C149" s="48" t="s">
        <v>504</v>
      </c>
      <c r="D149" s="48" t="s">
        <v>504</v>
      </c>
      <c r="E149" s="48" t="s">
        <v>504</v>
      </c>
      <c r="F149" s="48" t="s">
        <v>504</v>
      </c>
      <c r="G149" s="48" t="s">
        <v>504</v>
      </c>
      <c r="H149" s="48" t="s">
        <v>504</v>
      </c>
      <c r="I149" s="48" t="s">
        <v>504</v>
      </c>
      <c r="J149" s="48" t="s">
        <v>504</v>
      </c>
      <c r="K149" s="37"/>
      <c r="L149" s="37"/>
      <c r="M149" s="37"/>
      <c r="N149" s="37"/>
    </row>
    <row r="150" spans="1:14" ht="14.5">
      <c r="A150" s="51" t="s">
        <v>759</v>
      </c>
      <c r="B150" s="52"/>
      <c r="C150" s="52"/>
      <c r="D150" s="52"/>
      <c r="E150" s="52"/>
      <c r="F150" s="52"/>
      <c r="G150" s="52"/>
      <c r="H150" s="52"/>
      <c r="I150" s="52"/>
      <c r="J150" s="52"/>
      <c r="K150" s="37"/>
      <c r="L150" s="37"/>
      <c r="M150" s="37"/>
      <c r="N150" s="37"/>
    </row>
    <row r="151" spans="1:14" ht="14.5">
      <c r="A151" s="53" t="s">
        <v>627</v>
      </c>
      <c r="B151" s="48">
        <v>158</v>
      </c>
      <c r="C151" s="48">
        <v>208</v>
      </c>
      <c r="D151" s="48">
        <v>176</v>
      </c>
      <c r="E151" s="49">
        <v>5927</v>
      </c>
      <c r="F151" s="49">
        <v>5242</v>
      </c>
      <c r="G151" s="49">
        <v>6521</v>
      </c>
      <c r="H151" s="48">
        <v>26.6</v>
      </c>
      <c r="I151" s="48">
        <v>39.700000000000003</v>
      </c>
      <c r="J151" s="48">
        <v>27.1</v>
      </c>
      <c r="K151" s="37"/>
      <c r="L151" s="37"/>
      <c r="M151" s="37"/>
      <c r="N151" s="37"/>
    </row>
    <row r="152" spans="1:14" ht="14.5">
      <c r="A152" s="54" t="s">
        <v>785</v>
      </c>
      <c r="B152" s="48">
        <v>141</v>
      </c>
      <c r="C152" s="48">
        <v>195</v>
      </c>
      <c r="D152" s="48">
        <v>151</v>
      </c>
      <c r="E152" s="49">
        <v>5010</v>
      </c>
      <c r="F152" s="49">
        <v>4523</v>
      </c>
      <c r="G152" s="49">
        <v>5404</v>
      </c>
      <c r="H152" s="48">
        <v>28.1</v>
      </c>
      <c r="I152" s="48">
        <v>43</v>
      </c>
      <c r="J152" s="48">
        <v>28</v>
      </c>
      <c r="K152" s="37"/>
      <c r="L152" s="37"/>
      <c r="M152" s="37"/>
      <c r="N152" s="37"/>
    </row>
    <row r="153" spans="1:14" ht="14.5">
      <c r="A153" s="54" t="s">
        <v>786</v>
      </c>
      <c r="B153" s="48">
        <v>17</v>
      </c>
      <c r="C153" s="48">
        <v>13</v>
      </c>
      <c r="D153" s="48">
        <v>25</v>
      </c>
      <c r="E153" s="48">
        <v>917</v>
      </c>
      <c r="F153" s="48">
        <v>719</v>
      </c>
      <c r="G153" s="49">
        <v>1117</v>
      </c>
      <c r="H153" s="48">
        <v>18.3</v>
      </c>
      <c r="I153" s="48">
        <v>18.7</v>
      </c>
      <c r="J153" s="48">
        <v>22.5</v>
      </c>
      <c r="K153" s="37"/>
      <c r="L153" s="37"/>
      <c r="M153" s="37"/>
      <c r="N153" s="37"/>
    </row>
    <row r="154" spans="1:14" ht="14.5">
      <c r="A154" s="53" t="s">
        <v>787</v>
      </c>
      <c r="B154" s="48">
        <v>26</v>
      </c>
      <c r="C154" s="48">
        <v>13</v>
      </c>
      <c r="D154" s="48">
        <v>23</v>
      </c>
      <c r="E154" s="49">
        <v>1441</v>
      </c>
      <c r="F154" s="48">
        <v>682</v>
      </c>
      <c r="G154" s="49">
        <v>1293</v>
      </c>
      <c r="H154" s="48">
        <v>18</v>
      </c>
      <c r="I154" s="48">
        <v>18.899999999999999</v>
      </c>
      <c r="J154" s="48">
        <v>17.5</v>
      </c>
      <c r="K154" s="37"/>
      <c r="L154" s="37"/>
      <c r="M154" s="37"/>
      <c r="N154" s="37"/>
    </row>
    <row r="155" spans="1:14" ht="14.5">
      <c r="A155" s="53" t="s">
        <v>763</v>
      </c>
      <c r="B155" s="48" t="s">
        <v>504</v>
      </c>
      <c r="C155" s="48" t="s">
        <v>504</v>
      </c>
      <c r="D155" s="48">
        <v>5</v>
      </c>
      <c r="E155" s="48" t="s">
        <v>504</v>
      </c>
      <c r="F155" s="48" t="s">
        <v>504</v>
      </c>
      <c r="G155" s="48">
        <v>323</v>
      </c>
      <c r="H155" s="48" t="s">
        <v>504</v>
      </c>
      <c r="I155" s="48" t="s">
        <v>504</v>
      </c>
      <c r="J155" s="48" t="s">
        <v>504</v>
      </c>
      <c r="K155" s="37"/>
      <c r="L155" s="37"/>
      <c r="M155" s="37"/>
      <c r="N155" s="37"/>
    </row>
    <row r="156" spans="1:14" ht="14.5">
      <c r="A156" s="51" t="s">
        <v>636</v>
      </c>
      <c r="B156" s="52"/>
      <c r="C156" s="52"/>
      <c r="D156" s="52"/>
      <c r="E156" s="52"/>
      <c r="F156" s="52"/>
      <c r="G156" s="52"/>
      <c r="H156" s="52"/>
      <c r="I156" s="52"/>
      <c r="J156" s="52"/>
      <c r="K156" s="37"/>
      <c r="L156" s="37"/>
      <c r="M156" s="37"/>
      <c r="N156" s="37"/>
    </row>
    <row r="157" spans="1:14" ht="14.5">
      <c r="A157" s="53" t="s">
        <v>139</v>
      </c>
      <c r="B157" s="48">
        <v>35</v>
      </c>
      <c r="C157" s="48">
        <v>21</v>
      </c>
      <c r="D157" s="48">
        <v>38</v>
      </c>
      <c r="E157" s="49">
        <v>1945</v>
      </c>
      <c r="F157" s="49">
        <v>1181</v>
      </c>
      <c r="G157" s="49">
        <v>1906</v>
      </c>
      <c r="H157" s="48">
        <v>18</v>
      </c>
      <c r="I157" s="48">
        <v>18</v>
      </c>
      <c r="J157" s="48">
        <v>19.8</v>
      </c>
      <c r="K157" s="37"/>
      <c r="L157" s="37"/>
      <c r="M157" s="37"/>
      <c r="N157" s="37"/>
    </row>
    <row r="158" spans="1:14" ht="14.5">
      <c r="A158" s="53" t="s">
        <v>627</v>
      </c>
      <c r="B158" s="48">
        <v>141</v>
      </c>
      <c r="C158" s="48">
        <v>195</v>
      </c>
      <c r="D158" s="48">
        <v>151</v>
      </c>
      <c r="E158" s="49">
        <v>5010</v>
      </c>
      <c r="F158" s="49">
        <v>4523</v>
      </c>
      <c r="G158" s="49">
        <v>5404</v>
      </c>
      <c r="H158" s="48">
        <v>28.1</v>
      </c>
      <c r="I158" s="48">
        <v>43</v>
      </c>
      <c r="J158" s="48">
        <v>28</v>
      </c>
      <c r="K158" s="37"/>
      <c r="L158" s="37"/>
      <c r="M158" s="37"/>
      <c r="N158" s="37"/>
    </row>
    <row r="159" spans="1:14" ht="14.5">
      <c r="A159" s="53" t="s">
        <v>628</v>
      </c>
      <c r="B159" s="48" t="s">
        <v>504</v>
      </c>
      <c r="C159" s="48" t="s">
        <v>504</v>
      </c>
      <c r="D159" s="48" t="s">
        <v>539</v>
      </c>
      <c r="E159" s="48" t="s">
        <v>504</v>
      </c>
      <c r="F159" s="48" t="s">
        <v>504</v>
      </c>
      <c r="G159" s="48" t="s">
        <v>539</v>
      </c>
      <c r="H159" s="48" t="s">
        <v>504</v>
      </c>
      <c r="I159" s="48" t="s">
        <v>504</v>
      </c>
      <c r="J159" s="48" t="s">
        <v>539</v>
      </c>
      <c r="K159" s="37"/>
      <c r="L159" s="37"/>
      <c r="M159" s="37"/>
      <c r="N159" s="37"/>
    </row>
    <row r="160" spans="1:14" ht="14.5">
      <c r="A160" s="53" t="s">
        <v>629</v>
      </c>
      <c r="B160" s="48">
        <v>8</v>
      </c>
      <c r="C160" s="48">
        <v>5</v>
      </c>
      <c r="D160" s="48">
        <v>8</v>
      </c>
      <c r="E160" s="48">
        <v>347</v>
      </c>
      <c r="F160" s="48">
        <v>214</v>
      </c>
      <c r="G160" s="48">
        <v>470</v>
      </c>
      <c r="H160" s="48">
        <v>21.9</v>
      </c>
      <c r="I160" s="48">
        <v>23.8</v>
      </c>
      <c r="J160" s="48">
        <v>18</v>
      </c>
      <c r="K160" s="37"/>
      <c r="L160" s="37"/>
      <c r="M160" s="37"/>
      <c r="N160" s="37"/>
    </row>
    <row r="161" spans="1:14" ht="14.5">
      <c r="A161" s="53" t="s">
        <v>631</v>
      </c>
      <c r="B161" s="48" t="s">
        <v>539</v>
      </c>
      <c r="C161" s="48" t="s">
        <v>539</v>
      </c>
      <c r="D161" s="48" t="s">
        <v>504</v>
      </c>
      <c r="E161" s="48" t="s">
        <v>539</v>
      </c>
      <c r="F161" s="48" t="s">
        <v>539</v>
      </c>
      <c r="G161" s="48" t="s">
        <v>504</v>
      </c>
      <c r="H161" s="48" t="s">
        <v>539</v>
      </c>
      <c r="I161" s="48" t="s">
        <v>539</v>
      </c>
      <c r="J161" s="48" t="s">
        <v>504</v>
      </c>
      <c r="K161" s="37"/>
      <c r="L161" s="37"/>
      <c r="M161" s="37"/>
      <c r="N161" s="37"/>
    </row>
    <row r="162" spans="1:14" ht="14.5">
      <c r="A162" s="53" t="s">
        <v>635</v>
      </c>
      <c r="B162" s="48" t="s">
        <v>539</v>
      </c>
      <c r="C162" s="48" t="s">
        <v>539</v>
      </c>
      <c r="D162" s="48" t="s">
        <v>504</v>
      </c>
      <c r="E162" s="48" t="s">
        <v>539</v>
      </c>
      <c r="F162" s="48" t="s">
        <v>539</v>
      </c>
      <c r="G162" s="48" t="s">
        <v>504</v>
      </c>
      <c r="H162" s="48" t="s">
        <v>539</v>
      </c>
      <c r="I162" s="48" t="s">
        <v>539</v>
      </c>
      <c r="J162" s="48" t="s">
        <v>504</v>
      </c>
      <c r="K162" s="37"/>
      <c r="L162" s="37"/>
      <c r="M162" s="37"/>
      <c r="N162" s="37"/>
    </row>
    <row r="163" spans="1:14" ht="14.5">
      <c r="A163" s="51" t="s">
        <v>764</v>
      </c>
      <c r="B163" s="52"/>
      <c r="C163" s="52"/>
      <c r="D163" s="52"/>
      <c r="E163" s="52"/>
      <c r="F163" s="52"/>
      <c r="G163" s="52"/>
      <c r="H163" s="52"/>
      <c r="I163" s="52"/>
      <c r="J163" s="52"/>
      <c r="K163" s="37"/>
      <c r="L163" s="37"/>
      <c r="M163" s="37"/>
      <c r="N163" s="37"/>
    </row>
    <row r="164" spans="1:14" ht="14.5">
      <c r="A164" s="53" t="s">
        <v>627</v>
      </c>
      <c r="B164" s="48" t="s">
        <v>539</v>
      </c>
      <c r="C164" s="48" t="s">
        <v>504</v>
      </c>
      <c r="D164" s="48" t="s">
        <v>504</v>
      </c>
      <c r="E164" s="48" t="s">
        <v>539</v>
      </c>
      <c r="F164" s="48" t="s">
        <v>504</v>
      </c>
      <c r="G164" s="48" t="s">
        <v>504</v>
      </c>
      <c r="H164" s="48" t="s">
        <v>539</v>
      </c>
      <c r="I164" s="48" t="s">
        <v>504</v>
      </c>
      <c r="J164" s="48" t="s">
        <v>504</v>
      </c>
      <c r="K164" s="37"/>
      <c r="L164" s="37"/>
      <c r="M164" s="37"/>
      <c r="N164" s="37"/>
    </row>
    <row r="165" spans="1:14" ht="14.5">
      <c r="A165" s="53" t="s">
        <v>787</v>
      </c>
      <c r="B165" s="48">
        <v>185</v>
      </c>
      <c r="C165" s="48">
        <v>210</v>
      </c>
      <c r="D165" s="48">
        <v>191</v>
      </c>
      <c r="E165" s="49">
        <v>7441</v>
      </c>
      <c r="F165" s="49">
        <v>5558</v>
      </c>
      <c r="G165" s="49">
        <v>7514</v>
      </c>
      <c r="H165" s="48">
        <v>24.9</v>
      </c>
      <c r="I165" s="48">
        <v>37.799999999999997</v>
      </c>
      <c r="J165" s="48">
        <v>25.4</v>
      </c>
      <c r="K165" s="37"/>
      <c r="L165" s="37"/>
      <c r="M165" s="37"/>
      <c r="N165" s="37"/>
    </row>
    <row r="166" spans="1:14" ht="14.5">
      <c r="A166" s="53" t="s">
        <v>765</v>
      </c>
      <c r="B166" s="48" t="s">
        <v>504</v>
      </c>
      <c r="C166" s="48" t="s">
        <v>504</v>
      </c>
      <c r="D166" s="48">
        <v>12</v>
      </c>
      <c r="E166" s="48" t="s">
        <v>504</v>
      </c>
      <c r="F166" s="48">
        <v>388</v>
      </c>
      <c r="G166" s="48">
        <v>583</v>
      </c>
      <c r="H166" s="48" t="s">
        <v>504</v>
      </c>
      <c r="I166" s="48">
        <v>33.4</v>
      </c>
      <c r="J166" s="48">
        <v>20.8</v>
      </c>
      <c r="K166" s="37"/>
      <c r="L166" s="37"/>
      <c r="M166" s="37"/>
      <c r="N166" s="37"/>
    </row>
    <row r="167" spans="1:14" ht="14.5">
      <c r="A167" s="51" t="s">
        <v>766</v>
      </c>
      <c r="B167" s="52"/>
      <c r="C167" s="52"/>
      <c r="D167" s="52"/>
      <c r="E167" s="52"/>
      <c r="F167" s="52"/>
      <c r="G167" s="52"/>
      <c r="H167" s="52"/>
      <c r="I167" s="52"/>
      <c r="J167" s="52"/>
      <c r="K167" s="37"/>
      <c r="L167" s="37"/>
      <c r="M167" s="37"/>
      <c r="N167" s="37"/>
    </row>
    <row r="168" spans="1:14" ht="14.5">
      <c r="A168" s="53" t="s">
        <v>627</v>
      </c>
      <c r="B168" s="48">
        <v>150</v>
      </c>
      <c r="C168" s="48">
        <v>187</v>
      </c>
      <c r="D168" s="48">
        <v>171</v>
      </c>
      <c r="E168" s="49">
        <v>5461</v>
      </c>
      <c r="F168" s="49">
        <v>4486</v>
      </c>
      <c r="G168" s="49">
        <v>6237</v>
      </c>
      <c r="H168" s="48">
        <v>27.5</v>
      </c>
      <c r="I168" s="48">
        <v>41.7</v>
      </c>
      <c r="J168" s="48">
        <v>27.4</v>
      </c>
      <c r="K168" s="37"/>
      <c r="L168" s="37"/>
      <c r="M168" s="37"/>
      <c r="N168" s="37"/>
    </row>
    <row r="169" spans="1:14" ht="14.5">
      <c r="A169" s="53" t="s">
        <v>787</v>
      </c>
      <c r="B169" s="48">
        <v>36</v>
      </c>
      <c r="C169" s="48">
        <v>31</v>
      </c>
      <c r="D169" s="48">
        <v>30</v>
      </c>
      <c r="E169" s="49">
        <v>1935</v>
      </c>
      <c r="F169" s="49">
        <v>1298</v>
      </c>
      <c r="G169" s="49">
        <v>1655</v>
      </c>
      <c r="H169" s="48">
        <v>18.399999999999999</v>
      </c>
      <c r="I169" s="48">
        <v>24</v>
      </c>
      <c r="J169" s="48">
        <v>18.3</v>
      </c>
      <c r="K169" s="37"/>
      <c r="L169" s="37"/>
      <c r="M169" s="37"/>
      <c r="N169" s="37"/>
    </row>
    <row r="170" spans="1:14" ht="14.5">
      <c r="A170" s="53" t="s">
        <v>767</v>
      </c>
      <c r="B170" s="48" t="s">
        <v>504</v>
      </c>
      <c r="C170" s="48" t="s">
        <v>504</v>
      </c>
      <c r="D170" s="48" t="s">
        <v>504</v>
      </c>
      <c r="E170" s="48" t="s">
        <v>504</v>
      </c>
      <c r="F170" s="48" t="s">
        <v>504</v>
      </c>
      <c r="G170" s="48" t="s">
        <v>504</v>
      </c>
      <c r="H170" s="48" t="s">
        <v>504</v>
      </c>
      <c r="I170" s="48" t="s">
        <v>504</v>
      </c>
      <c r="J170" s="48" t="s">
        <v>504</v>
      </c>
      <c r="K170" s="37"/>
      <c r="L170" s="37"/>
      <c r="M170" s="37"/>
      <c r="N170" s="37"/>
    </row>
    <row r="171" spans="1:14" ht="14.5">
      <c r="A171" s="51" t="s">
        <v>768</v>
      </c>
      <c r="B171" s="52"/>
      <c r="C171" s="52"/>
      <c r="D171" s="52"/>
      <c r="E171" s="52"/>
      <c r="F171" s="52"/>
      <c r="G171" s="52"/>
      <c r="H171" s="52"/>
      <c r="I171" s="52"/>
      <c r="J171" s="52"/>
      <c r="K171" s="37"/>
      <c r="L171" s="37"/>
      <c r="M171" s="37"/>
      <c r="N171" s="37"/>
    </row>
    <row r="172" spans="1:14" ht="14.5">
      <c r="A172" s="53" t="s">
        <v>627</v>
      </c>
      <c r="B172" s="48">
        <v>104</v>
      </c>
      <c r="C172" s="48">
        <v>133</v>
      </c>
      <c r="D172" s="48">
        <v>118</v>
      </c>
      <c r="E172" s="49">
        <v>3109</v>
      </c>
      <c r="F172" s="49">
        <v>2546</v>
      </c>
      <c r="G172" s="49">
        <v>3068</v>
      </c>
      <c r="H172" s="48">
        <v>33.5</v>
      </c>
      <c r="I172" s="48">
        <v>52.3</v>
      </c>
      <c r="J172" s="48">
        <v>38.6</v>
      </c>
      <c r="K172" s="37"/>
      <c r="L172" s="37"/>
      <c r="M172" s="37"/>
      <c r="N172" s="37"/>
    </row>
    <row r="173" spans="1:14" ht="14.5">
      <c r="A173" s="53" t="s">
        <v>787</v>
      </c>
      <c r="B173" s="48">
        <v>24</v>
      </c>
      <c r="C173" s="48">
        <v>17</v>
      </c>
      <c r="D173" s="48">
        <v>19</v>
      </c>
      <c r="E173" s="49">
        <v>1134</v>
      </c>
      <c r="F173" s="48">
        <v>722</v>
      </c>
      <c r="G173" s="48">
        <v>635</v>
      </c>
      <c r="H173" s="48">
        <v>20.8</v>
      </c>
      <c r="I173" s="48">
        <v>23.7</v>
      </c>
      <c r="J173" s="48">
        <v>29.7</v>
      </c>
      <c r="K173" s="37"/>
      <c r="L173" s="37"/>
      <c r="M173" s="37"/>
      <c r="N173" s="37"/>
    </row>
    <row r="174" spans="1:14" ht="14.5">
      <c r="A174" s="53" t="s">
        <v>769</v>
      </c>
      <c r="B174" s="48">
        <v>59</v>
      </c>
      <c r="C174" s="48">
        <v>73</v>
      </c>
      <c r="D174" s="48">
        <v>67</v>
      </c>
      <c r="E174" s="49">
        <v>3246</v>
      </c>
      <c r="F174" s="49">
        <v>2680</v>
      </c>
      <c r="G174" s="49">
        <v>4435</v>
      </c>
      <c r="H174" s="48">
        <v>18.2</v>
      </c>
      <c r="I174" s="48">
        <v>27.2</v>
      </c>
      <c r="J174" s="48">
        <v>15.2</v>
      </c>
      <c r="K174" s="37"/>
      <c r="L174" s="37"/>
      <c r="M174" s="37"/>
      <c r="N174" s="37"/>
    </row>
    <row r="175" spans="1:14" ht="14.5">
      <c r="A175" s="51" t="s">
        <v>640</v>
      </c>
      <c r="B175" s="52"/>
      <c r="C175" s="52"/>
      <c r="D175" s="52"/>
      <c r="E175" s="52"/>
      <c r="F175" s="52"/>
      <c r="G175" s="52"/>
      <c r="H175" s="52"/>
      <c r="I175" s="52"/>
      <c r="J175" s="52"/>
      <c r="K175" s="37"/>
      <c r="L175" s="37"/>
      <c r="M175" s="37"/>
      <c r="N175" s="37"/>
    </row>
    <row r="176" spans="1:14" ht="14.5">
      <c r="A176" s="53" t="s">
        <v>641</v>
      </c>
      <c r="B176" s="48">
        <v>184</v>
      </c>
      <c r="C176" s="48">
        <v>221</v>
      </c>
      <c r="D176" s="48">
        <v>199</v>
      </c>
      <c r="E176" s="49">
        <v>7368</v>
      </c>
      <c r="F176" s="49">
        <v>5924</v>
      </c>
      <c r="G176" s="49">
        <v>7815</v>
      </c>
      <c r="H176" s="48">
        <v>24.9</v>
      </c>
      <c r="I176" s="48">
        <v>37.299999999999997</v>
      </c>
      <c r="J176" s="48">
        <v>25.5</v>
      </c>
      <c r="K176" s="37"/>
      <c r="L176" s="37"/>
      <c r="M176" s="37"/>
      <c r="N176" s="37"/>
    </row>
    <row r="177" spans="1:14" ht="14.5">
      <c r="A177" s="53" t="s">
        <v>642</v>
      </c>
      <c r="B177" s="48">
        <v>185</v>
      </c>
      <c r="C177" s="48">
        <v>210</v>
      </c>
      <c r="D177" s="48">
        <v>192</v>
      </c>
      <c r="E177" s="49">
        <v>7441</v>
      </c>
      <c r="F177" s="49">
        <v>5560</v>
      </c>
      <c r="G177" s="49">
        <v>7554</v>
      </c>
      <c r="H177" s="48">
        <v>24.9</v>
      </c>
      <c r="I177" s="48">
        <v>37.799999999999997</v>
      </c>
      <c r="J177" s="48">
        <v>25.4</v>
      </c>
      <c r="K177" s="37"/>
      <c r="L177" s="37"/>
      <c r="M177" s="37"/>
      <c r="N177" s="37"/>
    </row>
    <row r="178" spans="1:14" ht="14.5">
      <c r="A178" s="53" t="s">
        <v>643</v>
      </c>
      <c r="B178" s="48">
        <v>186</v>
      </c>
      <c r="C178" s="48">
        <v>218</v>
      </c>
      <c r="D178" s="48">
        <v>201</v>
      </c>
      <c r="E178" s="49">
        <v>7396</v>
      </c>
      <c r="F178" s="49">
        <v>5783</v>
      </c>
      <c r="G178" s="49">
        <v>7891</v>
      </c>
      <c r="H178" s="48">
        <v>25.1</v>
      </c>
      <c r="I178" s="48">
        <v>37.799999999999997</v>
      </c>
      <c r="J178" s="48">
        <v>25.5</v>
      </c>
      <c r="K178" s="37"/>
      <c r="L178" s="37"/>
      <c r="M178" s="37"/>
      <c r="N178" s="37"/>
    </row>
    <row r="179" spans="1:14" ht="14.5">
      <c r="A179" s="53" t="s">
        <v>644</v>
      </c>
      <c r="B179" s="48">
        <v>128</v>
      </c>
      <c r="C179" s="48">
        <v>150</v>
      </c>
      <c r="D179" s="48">
        <v>137</v>
      </c>
      <c r="E179" s="49">
        <v>4242</v>
      </c>
      <c r="F179" s="49">
        <v>3268</v>
      </c>
      <c r="G179" s="49">
        <v>3703</v>
      </c>
      <c r="H179" s="48">
        <v>30.1</v>
      </c>
      <c r="I179" s="48">
        <v>46</v>
      </c>
      <c r="J179" s="48">
        <v>37</v>
      </c>
      <c r="K179" s="37"/>
      <c r="L179" s="37"/>
      <c r="M179" s="37"/>
      <c r="N179" s="37"/>
    </row>
    <row r="180" spans="1:14" ht="14.5">
      <c r="A180" s="53" t="s">
        <v>645</v>
      </c>
      <c r="B180" s="48">
        <v>11</v>
      </c>
      <c r="C180" s="48">
        <v>15</v>
      </c>
      <c r="D180" s="48">
        <v>14</v>
      </c>
      <c r="E180" s="48">
        <v>646</v>
      </c>
      <c r="F180" s="48">
        <v>569</v>
      </c>
      <c r="G180" s="48">
        <v>511</v>
      </c>
      <c r="H180" s="48">
        <v>17.5</v>
      </c>
      <c r="I180" s="48">
        <v>26.2</v>
      </c>
      <c r="J180" s="48">
        <v>26.6</v>
      </c>
      <c r="K180" s="37"/>
      <c r="L180" s="37"/>
      <c r="M180" s="37"/>
      <c r="N180" s="37"/>
    </row>
    <row r="181" spans="1:14" ht="14.5">
      <c r="A181" s="53" t="s">
        <v>646</v>
      </c>
      <c r="B181" s="48">
        <v>64</v>
      </c>
      <c r="C181" s="48">
        <v>97</v>
      </c>
      <c r="D181" s="48">
        <v>84</v>
      </c>
      <c r="E181" s="49">
        <v>2253</v>
      </c>
      <c r="F181" s="49">
        <v>2270</v>
      </c>
      <c r="G181" s="49">
        <v>2572</v>
      </c>
      <c r="H181" s="48">
        <v>28.5</v>
      </c>
      <c r="I181" s="48">
        <v>42.9</v>
      </c>
      <c r="J181" s="48">
        <v>32.9</v>
      </c>
      <c r="K181" s="37"/>
      <c r="L181" s="37"/>
      <c r="M181" s="37"/>
      <c r="N181" s="37"/>
    </row>
    <row r="182" spans="1:14" ht="14.5">
      <c r="A182" s="53" t="s">
        <v>647</v>
      </c>
      <c r="B182" s="48">
        <v>187</v>
      </c>
      <c r="C182" s="48">
        <v>223</v>
      </c>
      <c r="D182" s="48">
        <v>204</v>
      </c>
      <c r="E182" s="49">
        <v>7488</v>
      </c>
      <c r="F182" s="49">
        <v>5936</v>
      </c>
      <c r="G182" s="49">
        <v>8131</v>
      </c>
      <c r="H182" s="48">
        <v>25</v>
      </c>
      <c r="I182" s="48">
        <v>37.5</v>
      </c>
      <c r="J182" s="48">
        <v>25.1</v>
      </c>
      <c r="K182" s="37"/>
      <c r="L182" s="37"/>
      <c r="M182" s="37"/>
      <c r="N182" s="37"/>
    </row>
    <row r="183" spans="1:14" ht="14.5">
      <c r="A183" s="51" t="s">
        <v>648</v>
      </c>
      <c r="B183" s="52"/>
      <c r="C183" s="52"/>
      <c r="D183" s="52"/>
      <c r="E183" s="52"/>
      <c r="F183" s="52"/>
      <c r="G183" s="52"/>
      <c r="H183" s="52"/>
      <c r="I183" s="52"/>
      <c r="J183" s="52"/>
      <c r="K183" s="37"/>
      <c r="L183" s="37"/>
      <c r="M183" s="37"/>
      <c r="N183" s="37"/>
    </row>
    <row r="184" spans="1:14" ht="14.5">
      <c r="A184" s="53" t="s">
        <v>649</v>
      </c>
      <c r="B184" s="48" t="s">
        <v>504</v>
      </c>
      <c r="C184" s="48" t="s">
        <v>504</v>
      </c>
      <c r="D184" s="48">
        <v>5</v>
      </c>
      <c r="E184" s="48" t="s">
        <v>504</v>
      </c>
      <c r="F184" s="48" t="s">
        <v>504</v>
      </c>
      <c r="G184" s="48">
        <v>323</v>
      </c>
      <c r="H184" s="48" t="s">
        <v>504</v>
      </c>
      <c r="I184" s="48" t="s">
        <v>504</v>
      </c>
      <c r="J184" s="48" t="s">
        <v>504</v>
      </c>
      <c r="K184" s="37"/>
      <c r="L184" s="37"/>
      <c r="M184" s="37"/>
      <c r="N184" s="37"/>
    </row>
    <row r="185" spans="1:14" ht="14.5">
      <c r="A185" s="53" t="s">
        <v>650</v>
      </c>
      <c r="B185" s="48">
        <v>13</v>
      </c>
      <c r="C185" s="48">
        <v>9</v>
      </c>
      <c r="D185" s="48">
        <v>18</v>
      </c>
      <c r="E185" s="48">
        <v>885</v>
      </c>
      <c r="F185" s="48">
        <v>377</v>
      </c>
      <c r="G185" s="49">
        <v>1571</v>
      </c>
      <c r="H185" s="48">
        <v>14.7</v>
      </c>
      <c r="I185" s="48">
        <v>24.1</v>
      </c>
      <c r="J185" s="48">
        <v>11.3</v>
      </c>
      <c r="K185" s="37"/>
      <c r="L185" s="37"/>
      <c r="M185" s="37"/>
      <c r="N185" s="37"/>
    </row>
    <row r="186" spans="1:14" ht="14.5">
      <c r="A186" s="53" t="s">
        <v>651</v>
      </c>
      <c r="B186" s="48">
        <v>57</v>
      </c>
      <c r="C186" s="48">
        <v>56</v>
      </c>
      <c r="D186" s="48">
        <v>63</v>
      </c>
      <c r="E186" s="49">
        <v>2013</v>
      </c>
      <c r="F186" s="49">
        <v>1719</v>
      </c>
      <c r="G186" s="49">
        <v>2360</v>
      </c>
      <c r="H186" s="48">
        <v>28.5</v>
      </c>
      <c r="I186" s="48">
        <v>32.6</v>
      </c>
      <c r="J186" s="48">
        <v>26.8</v>
      </c>
      <c r="K186" s="37"/>
      <c r="L186" s="37"/>
      <c r="M186" s="37"/>
      <c r="N186" s="37"/>
    </row>
    <row r="187" spans="1:14" ht="14.5">
      <c r="A187" s="56">
        <v>1</v>
      </c>
      <c r="B187" s="48">
        <v>113</v>
      </c>
      <c r="C187" s="48">
        <v>156</v>
      </c>
      <c r="D187" s="48">
        <v>118</v>
      </c>
      <c r="E187" s="49">
        <v>4469</v>
      </c>
      <c r="F187" s="49">
        <v>3828</v>
      </c>
      <c r="G187" s="49">
        <v>3883</v>
      </c>
      <c r="H187" s="48">
        <v>25.3</v>
      </c>
      <c r="I187" s="48">
        <v>40.700000000000003</v>
      </c>
      <c r="J187" s="48">
        <v>30.4</v>
      </c>
      <c r="K187" s="37"/>
      <c r="L187" s="37"/>
      <c r="M187" s="37"/>
      <c r="N187" s="37"/>
    </row>
    <row r="188" spans="1:14" ht="14.5">
      <c r="A188" s="51" t="s">
        <v>652</v>
      </c>
      <c r="B188" s="52"/>
      <c r="C188" s="52"/>
      <c r="D188" s="52"/>
      <c r="E188" s="52"/>
      <c r="F188" s="52"/>
      <c r="G188" s="52"/>
      <c r="H188" s="52"/>
      <c r="I188" s="52"/>
      <c r="J188" s="52"/>
      <c r="K188" s="37"/>
      <c r="L188" s="37"/>
      <c r="M188" s="37"/>
      <c r="N188" s="37"/>
    </row>
    <row r="189" spans="1:14" ht="14.5">
      <c r="A189" s="53" t="s">
        <v>653</v>
      </c>
      <c r="B189" s="48" t="s">
        <v>504</v>
      </c>
      <c r="C189" s="48" t="s">
        <v>504</v>
      </c>
      <c r="D189" s="48">
        <v>12</v>
      </c>
      <c r="E189" s="48" t="s">
        <v>504</v>
      </c>
      <c r="F189" s="48">
        <v>388</v>
      </c>
      <c r="G189" s="48">
        <v>583</v>
      </c>
      <c r="H189" s="48" t="s">
        <v>504</v>
      </c>
      <c r="I189" s="48">
        <v>33.4</v>
      </c>
      <c r="J189" s="48">
        <v>20.8</v>
      </c>
      <c r="K189" s="37"/>
      <c r="L189" s="37"/>
      <c r="M189" s="37"/>
      <c r="N189" s="37"/>
    </row>
    <row r="190" spans="1:14" ht="14.5">
      <c r="A190" s="53" t="s">
        <v>650</v>
      </c>
      <c r="B190" s="48">
        <v>20</v>
      </c>
      <c r="C190" s="48">
        <v>38</v>
      </c>
      <c r="D190" s="48">
        <v>19</v>
      </c>
      <c r="E190" s="49">
        <v>1099</v>
      </c>
      <c r="F190" s="48">
        <v>949</v>
      </c>
      <c r="G190" s="49">
        <v>1810</v>
      </c>
      <c r="H190" s="48">
        <v>17.899999999999999</v>
      </c>
      <c r="I190" s="48">
        <v>40</v>
      </c>
      <c r="J190" s="48">
        <v>10.7</v>
      </c>
      <c r="K190" s="37"/>
      <c r="L190" s="37"/>
      <c r="M190" s="37"/>
      <c r="N190" s="37"/>
    </row>
    <row r="191" spans="1:14" ht="14.5">
      <c r="A191" s="53" t="s">
        <v>651</v>
      </c>
      <c r="B191" s="48">
        <v>58</v>
      </c>
      <c r="C191" s="48">
        <v>53</v>
      </c>
      <c r="D191" s="48">
        <v>60</v>
      </c>
      <c r="E191" s="49">
        <v>2126</v>
      </c>
      <c r="F191" s="49">
        <v>1683</v>
      </c>
      <c r="G191" s="49">
        <v>2235</v>
      </c>
      <c r="H191" s="48">
        <v>27.1</v>
      </c>
      <c r="I191" s="48">
        <v>31.6</v>
      </c>
      <c r="J191" s="48">
        <v>26.8</v>
      </c>
      <c r="K191" s="37"/>
      <c r="L191" s="37"/>
      <c r="M191" s="37"/>
      <c r="N191" s="37"/>
    </row>
    <row r="192" spans="1:14" ht="14.5">
      <c r="A192" s="56">
        <v>1</v>
      </c>
      <c r="B192" s="48">
        <v>108</v>
      </c>
      <c r="C192" s="48">
        <v>119</v>
      </c>
      <c r="D192" s="48">
        <v>113</v>
      </c>
      <c r="E192" s="49">
        <v>4217</v>
      </c>
      <c r="F192" s="49">
        <v>2929</v>
      </c>
      <c r="G192" s="49">
        <v>3509</v>
      </c>
      <c r="H192" s="48">
        <v>25.6</v>
      </c>
      <c r="I192" s="48">
        <v>40.700000000000003</v>
      </c>
      <c r="J192" s="48">
        <v>32.200000000000003</v>
      </c>
      <c r="K192" s="37"/>
      <c r="L192" s="37"/>
      <c r="M192" s="37"/>
      <c r="N192" s="37"/>
    </row>
    <row r="193" spans="1:14" ht="14.5">
      <c r="A193" s="51" t="s">
        <v>660</v>
      </c>
      <c r="B193" s="52"/>
      <c r="C193" s="52"/>
      <c r="D193" s="52"/>
      <c r="E193" s="52"/>
      <c r="F193" s="52"/>
      <c r="G193" s="52"/>
      <c r="H193" s="52"/>
      <c r="I193" s="52"/>
      <c r="J193" s="52"/>
      <c r="K193" s="37"/>
      <c r="L193" s="37"/>
      <c r="M193" s="37"/>
      <c r="N193" s="37"/>
    </row>
    <row r="194" spans="1:14" ht="14.5">
      <c r="A194" s="53" t="s">
        <v>661</v>
      </c>
      <c r="B194" s="48">
        <v>116</v>
      </c>
      <c r="C194" s="48">
        <v>150</v>
      </c>
      <c r="D194" s="48">
        <v>113</v>
      </c>
      <c r="E194" s="49">
        <v>4876</v>
      </c>
      <c r="F194" s="49">
        <v>3850</v>
      </c>
      <c r="G194" s="49">
        <v>4601</v>
      </c>
      <c r="H194" s="48">
        <v>23.8</v>
      </c>
      <c r="I194" s="48">
        <v>39.1</v>
      </c>
      <c r="J194" s="48">
        <v>24.5</v>
      </c>
      <c r="K194" s="37"/>
      <c r="L194" s="37"/>
      <c r="M194" s="37"/>
      <c r="N194" s="37"/>
    </row>
    <row r="195" spans="1:14" ht="14.5">
      <c r="A195" s="53" t="s">
        <v>662</v>
      </c>
      <c r="B195" s="48">
        <v>48</v>
      </c>
      <c r="C195" s="48">
        <v>48</v>
      </c>
      <c r="D195" s="48">
        <v>41</v>
      </c>
      <c r="E195" s="49">
        <v>1476</v>
      </c>
      <c r="F195" s="49">
        <v>1265</v>
      </c>
      <c r="G195" s="49">
        <v>1358</v>
      </c>
      <c r="H195" s="48">
        <v>32.299999999999997</v>
      </c>
      <c r="I195" s="48">
        <v>38.200000000000003</v>
      </c>
      <c r="J195" s="48">
        <v>30.3</v>
      </c>
      <c r="K195" s="37"/>
      <c r="L195" s="37"/>
      <c r="M195" s="37"/>
      <c r="N195" s="37"/>
    </row>
    <row r="196" spans="1:14" ht="14.5">
      <c r="A196" s="53" t="s">
        <v>663</v>
      </c>
      <c r="B196" s="48">
        <v>43</v>
      </c>
      <c r="C196" s="48">
        <v>69</v>
      </c>
      <c r="D196" s="48">
        <v>57</v>
      </c>
      <c r="E196" s="49">
        <v>1677</v>
      </c>
      <c r="F196" s="49">
        <v>1616</v>
      </c>
      <c r="G196" s="49">
        <v>1812</v>
      </c>
      <c r="H196" s="48">
        <v>25.7</v>
      </c>
      <c r="I196" s="48">
        <v>42.8</v>
      </c>
      <c r="J196" s="48">
        <v>31.4</v>
      </c>
      <c r="K196" s="37"/>
      <c r="L196" s="37"/>
      <c r="M196" s="37"/>
      <c r="N196" s="37"/>
    </row>
    <row r="197" spans="1:14" ht="14.5">
      <c r="A197" s="53" t="s">
        <v>664</v>
      </c>
      <c r="B197" s="48">
        <v>61</v>
      </c>
      <c r="C197" s="48">
        <v>111</v>
      </c>
      <c r="D197" s="48">
        <v>90</v>
      </c>
      <c r="E197" s="49">
        <v>1928</v>
      </c>
      <c r="F197" s="49">
        <v>2442</v>
      </c>
      <c r="G197" s="49">
        <v>2645</v>
      </c>
      <c r="H197" s="48">
        <v>31.4</v>
      </c>
      <c r="I197" s="48">
        <v>45.3</v>
      </c>
      <c r="J197" s="48">
        <v>34.1</v>
      </c>
      <c r="K197" s="37"/>
      <c r="L197" s="37"/>
      <c r="M197" s="37"/>
      <c r="N197" s="37"/>
    </row>
    <row r="198" spans="1:14" ht="14.5">
      <c r="A198" s="53" t="s">
        <v>665</v>
      </c>
      <c r="B198" s="48">
        <v>20</v>
      </c>
      <c r="C198" s="48" t="s">
        <v>504</v>
      </c>
      <c r="D198" s="48">
        <v>44</v>
      </c>
      <c r="E198" s="48">
        <v>804</v>
      </c>
      <c r="F198" s="49">
        <v>1120</v>
      </c>
      <c r="G198" s="49">
        <v>1437</v>
      </c>
      <c r="H198" s="48">
        <v>24.8</v>
      </c>
      <c r="I198" s="48">
        <v>36.5</v>
      </c>
      <c r="J198" s="48">
        <v>30.7</v>
      </c>
      <c r="K198" s="37"/>
      <c r="L198" s="37"/>
      <c r="M198" s="37"/>
      <c r="N198" s="37"/>
    </row>
    <row r="199" spans="1:14" ht="14.5">
      <c r="A199" s="53" t="s">
        <v>629</v>
      </c>
      <c r="B199" s="48">
        <v>9</v>
      </c>
      <c r="C199" s="48">
        <v>6</v>
      </c>
      <c r="D199" s="48">
        <v>11</v>
      </c>
      <c r="E199" s="48">
        <v>372</v>
      </c>
      <c r="F199" s="48">
        <v>225</v>
      </c>
      <c r="G199" s="48">
        <v>547</v>
      </c>
      <c r="H199" s="48">
        <v>23.3</v>
      </c>
      <c r="I199" s="48">
        <v>28.3</v>
      </c>
      <c r="J199" s="48">
        <v>20.399999999999999</v>
      </c>
      <c r="K199" s="37"/>
      <c r="L199" s="37"/>
      <c r="M199" s="37"/>
      <c r="N199" s="37"/>
    </row>
    <row r="200" spans="1:14" ht="14.5">
      <c r="A200" s="53" t="s">
        <v>666</v>
      </c>
      <c r="B200" s="48">
        <v>18</v>
      </c>
      <c r="C200" s="48">
        <v>7</v>
      </c>
      <c r="D200" s="48">
        <v>18</v>
      </c>
      <c r="E200" s="48">
        <v>672</v>
      </c>
      <c r="F200" s="48">
        <v>312</v>
      </c>
      <c r="G200" s="48">
        <v>427</v>
      </c>
      <c r="H200" s="48">
        <v>26.3</v>
      </c>
      <c r="I200" s="48">
        <v>22.3</v>
      </c>
      <c r="J200" s="48">
        <v>41.7</v>
      </c>
      <c r="K200" s="37"/>
      <c r="L200" s="37"/>
      <c r="M200" s="37"/>
      <c r="N200" s="37"/>
    </row>
    <row r="201" spans="1:14" ht="14.5">
      <c r="A201" s="53" t="s">
        <v>522</v>
      </c>
      <c r="B201" s="48" t="s">
        <v>504</v>
      </c>
      <c r="C201" s="48" t="s">
        <v>504</v>
      </c>
      <c r="D201" s="48" t="s">
        <v>504</v>
      </c>
      <c r="E201" s="48" t="s">
        <v>504</v>
      </c>
      <c r="F201" s="48" t="s">
        <v>504</v>
      </c>
      <c r="G201" s="48" t="s">
        <v>504</v>
      </c>
      <c r="H201" s="48" t="s">
        <v>504</v>
      </c>
      <c r="I201" s="48" t="s">
        <v>504</v>
      </c>
      <c r="J201" s="48" t="s">
        <v>504</v>
      </c>
      <c r="K201" s="37"/>
      <c r="L201" s="37"/>
      <c r="M201" s="37"/>
      <c r="N201" s="37"/>
    </row>
    <row r="202" spans="1:14" ht="14.5">
      <c r="A202" s="51" t="s">
        <v>667</v>
      </c>
      <c r="B202" s="52"/>
      <c r="C202" s="52"/>
      <c r="D202" s="52"/>
      <c r="E202" s="52"/>
      <c r="F202" s="52"/>
      <c r="G202" s="52"/>
      <c r="H202" s="52"/>
      <c r="I202" s="52"/>
      <c r="J202" s="52"/>
      <c r="K202" s="37"/>
      <c r="L202" s="37"/>
      <c r="M202" s="37"/>
      <c r="N202" s="37"/>
    </row>
    <row r="203" spans="1:14" ht="14.5">
      <c r="A203" s="53" t="s">
        <v>668</v>
      </c>
      <c r="B203" s="48">
        <v>124</v>
      </c>
      <c r="C203" s="48">
        <v>134</v>
      </c>
      <c r="D203" s="48">
        <v>134</v>
      </c>
      <c r="E203" s="49">
        <v>5203</v>
      </c>
      <c r="F203" s="49">
        <v>3662</v>
      </c>
      <c r="G203" s="49">
        <v>5401</v>
      </c>
      <c r="H203" s="48">
        <v>23.8</v>
      </c>
      <c r="I203" s="48">
        <v>36.6</v>
      </c>
      <c r="J203" s="48">
        <v>24.7</v>
      </c>
      <c r="K203" s="37"/>
      <c r="L203" s="37"/>
      <c r="M203" s="37"/>
      <c r="N203" s="37"/>
    </row>
    <row r="204" spans="1:14" ht="14.5">
      <c r="A204" s="53" t="s">
        <v>669</v>
      </c>
      <c r="B204" s="48">
        <v>44</v>
      </c>
      <c r="C204" s="48">
        <v>36</v>
      </c>
      <c r="D204" s="48">
        <v>31</v>
      </c>
      <c r="E204" s="49">
        <v>1457</v>
      </c>
      <c r="F204" s="48">
        <v>936</v>
      </c>
      <c r="G204" s="49">
        <v>1076</v>
      </c>
      <c r="H204" s="48">
        <v>30.4</v>
      </c>
      <c r="I204" s="48">
        <v>38.700000000000003</v>
      </c>
      <c r="J204" s="48">
        <v>28.9</v>
      </c>
      <c r="K204" s="37"/>
      <c r="L204" s="37"/>
      <c r="M204" s="37"/>
      <c r="N204" s="37"/>
    </row>
    <row r="205" spans="1:14" ht="14.5">
      <c r="A205" s="53" t="s">
        <v>670</v>
      </c>
      <c r="B205" s="48">
        <v>27</v>
      </c>
      <c r="C205" s="48">
        <v>23</v>
      </c>
      <c r="D205" s="48">
        <v>37</v>
      </c>
      <c r="E205" s="49">
        <v>1016</v>
      </c>
      <c r="F205" s="48">
        <v>549</v>
      </c>
      <c r="G205" s="49">
        <v>1115</v>
      </c>
      <c r="H205" s="48">
        <v>26.4</v>
      </c>
      <c r="I205" s="48">
        <v>42.1</v>
      </c>
      <c r="J205" s="48">
        <v>33.6</v>
      </c>
      <c r="K205" s="37"/>
      <c r="L205" s="37"/>
      <c r="M205" s="37"/>
      <c r="N205" s="37"/>
    </row>
    <row r="206" spans="1:14" ht="14.5">
      <c r="A206" s="53" t="s">
        <v>671</v>
      </c>
      <c r="B206" s="48">
        <v>39</v>
      </c>
      <c r="C206" s="48">
        <v>36</v>
      </c>
      <c r="D206" s="48">
        <v>76</v>
      </c>
      <c r="E206" s="49">
        <v>1365</v>
      </c>
      <c r="F206" s="48">
        <v>968</v>
      </c>
      <c r="G206" s="49">
        <v>1785</v>
      </c>
      <c r="H206" s="48">
        <v>28.3</v>
      </c>
      <c r="I206" s="48">
        <v>37</v>
      </c>
      <c r="J206" s="48">
        <v>42.7</v>
      </c>
      <c r="K206" s="37"/>
      <c r="L206" s="37"/>
      <c r="M206" s="37"/>
      <c r="N206" s="37"/>
    </row>
    <row r="207" spans="1:14" ht="14.5">
      <c r="A207" s="53" t="s">
        <v>665</v>
      </c>
      <c r="B207" s="48">
        <v>4</v>
      </c>
      <c r="C207" s="48" t="s">
        <v>504</v>
      </c>
      <c r="D207" s="48">
        <v>42</v>
      </c>
      <c r="E207" s="48">
        <v>318</v>
      </c>
      <c r="F207" s="49">
        <v>1003</v>
      </c>
      <c r="G207" s="49">
        <v>1133</v>
      </c>
      <c r="H207" s="48">
        <v>14</v>
      </c>
      <c r="I207" s="48">
        <v>40.5</v>
      </c>
      <c r="J207" s="48">
        <v>37.200000000000003</v>
      </c>
      <c r="K207" s="37"/>
      <c r="L207" s="37"/>
      <c r="M207" s="37"/>
      <c r="N207" s="37"/>
    </row>
    <row r="208" spans="1:14" ht="14.5">
      <c r="A208" s="53" t="s">
        <v>630</v>
      </c>
      <c r="B208" s="48" t="s">
        <v>504</v>
      </c>
      <c r="C208" s="48" t="s">
        <v>504</v>
      </c>
      <c r="D208" s="48">
        <v>6</v>
      </c>
      <c r="E208" s="48">
        <v>442</v>
      </c>
      <c r="F208" s="48">
        <v>185</v>
      </c>
      <c r="G208" s="48">
        <v>439</v>
      </c>
      <c r="H208" s="48">
        <v>23.5</v>
      </c>
      <c r="I208" s="48">
        <v>21.8</v>
      </c>
      <c r="J208" s="48">
        <v>13.8</v>
      </c>
      <c r="K208" s="37"/>
      <c r="L208" s="37"/>
      <c r="M208" s="37"/>
      <c r="N208" s="37"/>
    </row>
    <row r="209" spans="1:14" ht="14.5">
      <c r="A209" s="53" t="s">
        <v>672</v>
      </c>
      <c r="B209" s="48" t="s">
        <v>504</v>
      </c>
      <c r="C209" s="48">
        <v>21</v>
      </c>
      <c r="D209" s="48">
        <v>20</v>
      </c>
      <c r="E209" s="48" t="s">
        <v>504</v>
      </c>
      <c r="F209" s="48">
        <v>478</v>
      </c>
      <c r="G209" s="48">
        <v>466</v>
      </c>
      <c r="H209" s="48" t="s">
        <v>504</v>
      </c>
      <c r="I209" s="48">
        <v>44.6</v>
      </c>
      <c r="J209" s="48">
        <v>41.9</v>
      </c>
      <c r="K209" s="37"/>
      <c r="L209" s="37"/>
      <c r="M209" s="37"/>
      <c r="N209" s="37"/>
    </row>
    <row r="210" spans="1:14" ht="14.5">
      <c r="A210" s="53" t="s">
        <v>522</v>
      </c>
      <c r="B210" s="48" t="s">
        <v>504</v>
      </c>
      <c r="C210" s="48" t="s">
        <v>504</v>
      </c>
      <c r="D210" s="48" t="s">
        <v>504</v>
      </c>
      <c r="E210" s="48" t="s">
        <v>504</v>
      </c>
      <c r="F210" s="48" t="s">
        <v>504</v>
      </c>
      <c r="G210" s="48" t="s">
        <v>504</v>
      </c>
      <c r="H210" s="48" t="s">
        <v>504</v>
      </c>
      <c r="I210" s="48" t="s">
        <v>504</v>
      </c>
      <c r="J210" s="48" t="s">
        <v>504</v>
      </c>
      <c r="K210" s="37"/>
      <c r="L210" s="37"/>
      <c r="M210" s="37"/>
      <c r="N210" s="37"/>
    </row>
    <row r="211" spans="1:14" ht="14.5">
      <c r="A211" s="51" t="s">
        <v>673</v>
      </c>
      <c r="B211" s="52"/>
      <c r="C211" s="52"/>
      <c r="D211" s="52"/>
      <c r="E211" s="52"/>
      <c r="F211" s="52"/>
      <c r="G211" s="52"/>
      <c r="H211" s="52"/>
      <c r="I211" s="52"/>
      <c r="J211" s="52"/>
      <c r="K211" s="37"/>
      <c r="L211" s="37"/>
      <c r="M211" s="37"/>
      <c r="N211" s="37"/>
    </row>
    <row r="212" spans="1:14" ht="14.5">
      <c r="A212" s="53" t="s">
        <v>674</v>
      </c>
      <c r="B212" s="48">
        <v>61</v>
      </c>
      <c r="C212" s="48">
        <v>110</v>
      </c>
      <c r="D212" s="48">
        <v>103</v>
      </c>
      <c r="E212" s="49">
        <v>2232</v>
      </c>
      <c r="F212" s="49">
        <v>2818</v>
      </c>
      <c r="G212" s="49">
        <v>3687</v>
      </c>
      <c r="H212" s="48">
        <v>27.4</v>
      </c>
      <c r="I212" s="48">
        <v>39</v>
      </c>
      <c r="J212" s="48">
        <v>27.9</v>
      </c>
      <c r="K212" s="37"/>
      <c r="L212" s="37"/>
      <c r="M212" s="37"/>
      <c r="N212" s="37"/>
    </row>
    <row r="213" spans="1:14" ht="14.5">
      <c r="A213" s="53" t="s">
        <v>675</v>
      </c>
      <c r="B213" s="48">
        <v>46</v>
      </c>
      <c r="C213" s="48">
        <v>98</v>
      </c>
      <c r="D213" s="48">
        <v>72</v>
      </c>
      <c r="E213" s="49">
        <v>2046</v>
      </c>
      <c r="F213" s="49">
        <v>2328</v>
      </c>
      <c r="G213" s="49">
        <v>2652</v>
      </c>
      <c r="H213" s="48">
        <v>22.4</v>
      </c>
      <c r="I213" s="48">
        <v>41.9</v>
      </c>
      <c r="J213" s="48">
        <v>27.3</v>
      </c>
      <c r="K213" s="37"/>
      <c r="L213" s="37"/>
      <c r="M213" s="37"/>
      <c r="N213" s="37"/>
    </row>
    <row r="214" spans="1:14" ht="14.5">
      <c r="A214" s="53" t="s">
        <v>676</v>
      </c>
      <c r="B214" s="48">
        <v>24</v>
      </c>
      <c r="C214" s="48" t="s">
        <v>504</v>
      </c>
      <c r="D214" s="48">
        <v>24</v>
      </c>
      <c r="E214" s="48">
        <v>846</v>
      </c>
      <c r="F214" s="48" t="s">
        <v>504</v>
      </c>
      <c r="G214" s="48">
        <v>716</v>
      </c>
      <c r="H214" s="48">
        <v>28</v>
      </c>
      <c r="I214" s="48">
        <v>50.6</v>
      </c>
      <c r="J214" s="48">
        <v>33.1</v>
      </c>
      <c r="K214" s="37"/>
      <c r="L214" s="37"/>
      <c r="M214" s="37"/>
      <c r="N214" s="37"/>
    </row>
    <row r="215" spans="1:14" ht="14.5">
      <c r="A215" s="53" t="s">
        <v>677</v>
      </c>
      <c r="B215" s="48">
        <v>22</v>
      </c>
      <c r="C215" s="48">
        <v>22</v>
      </c>
      <c r="D215" s="48">
        <v>24</v>
      </c>
      <c r="E215" s="48">
        <v>770</v>
      </c>
      <c r="F215" s="48">
        <v>606</v>
      </c>
      <c r="G215" s="48">
        <v>901</v>
      </c>
      <c r="H215" s="48">
        <v>28.3</v>
      </c>
      <c r="I215" s="48">
        <v>35.5</v>
      </c>
      <c r="J215" s="48">
        <v>27</v>
      </c>
      <c r="K215" s="37"/>
      <c r="L215" s="37"/>
      <c r="M215" s="37"/>
      <c r="N215" s="37"/>
    </row>
    <row r="216" spans="1:14" ht="14.5">
      <c r="A216" s="53" t="s">
        <v>678</v>
      </c>
      <c r="B216" s="48">
        <v>165</v>
      </c>
      <c r="C216" s="48">
        <v>208</v>
      </c>
      <c r="D216" s="48">
        <v>181</v>
      </c>
      <c r="E216" s="49">
        <v>6583</v>
      </c>
      <c r="F216" s="49">
        <v>5469</v>
      </c>
      <c r="G216" s="49">
        <v>6937</v>
      </c>
      <c r="H216" s="48">
        <v>25.1</v>
      </c>
      <c r="I216" s="48">
        <v>38.1</v>
      </c>
      <c r="J216" s="48">
        <v>26</v>
      </c>
      <c r="K216" s="37"/>
      <c r="L216" s="37"/>
      <c r="M216" s="37"/>
      <c r="N216" s="37"/>
    </row>
    <row r="217" spans="1:14" ht="14.5">
      <c r="A217" s="53" t="s">
        <v>679</v>
      </c>
      <c r="B217" s="48">
        <v>84</v>
      </c>
      <c r="C217" s="48">
        <v>119</v>
      </c>
      <c r="D217" s="48">
        <v>110</v>
      </c>
      <c r="E217" s="49">
        <v>3452</v>
      </c>
      <c r="F217" s="49">
        <v>3170</v>
      </c>
      <c r="G217" s="49">
        <v>3974</v>
      </c>
      <c r="H217" s="48">
        <v>24.5</v>
      </c>
      <c r="I217" s="48">
        <v>37.4</v>
      </c>
      <c r="J217" s="48">
        <v>27.6</v>
      </c>
      <c r="K217" s="37"/>
      <c r="L217" s="37"/>
      <c r="M217" s="37"/>
      <c r="N217" s="37"/>
    </row>
    <row r="218" spans="1:14" ht="14.5">
      <c r="A218" s="53" t="s">
        <v>680</v>
      </c>
      <c r="B218" s="48">
        <v>15</v>
      </c>
      <c r="C218" s="48">
        <v>22</v>
      </c>
      <c r="D218" s="48">
        <v>9</v>
      </c>
      <c r="E218" s="48">
        <v>629</v>
      </c>
      <c r="F218" s="48">
        <v>470</v>
      </c>
      <c r="G218" s="48">
        <v>515</v>
      </c>
      <c r="H218" s="48">
        <v>24.7</v>
      </c>
      <c r="I218" s="48">
        <v>46.7</v>
      </c>
      <c r="J218" s="48">
        <v>18.100000000000001</v>
      </c>
      <c r="K218" s="37"/>
      <c r="L218" s="37"/>
      <c r="M218" s="37"/>
      <c r="N218" s="37"/>
    </row>
    <row r="219" spans="1:14" ht="14.5">
      <c r="A219" s="53" t="s">
        <v>681</v>
      </c>
      <c r="B219" s="48">
        <v>37</v>
      </c>
      <c r="C219" s="48">
        <v>44</v>
      </c>
      <c r="D219" s="48">
        <v>47</v>
      </c>
      <c r="E219" s="49">
        <v>1603</v>
      </c>
      <c r="F219" s="49">
        <v>1240</v>
      </c>
      <c r="G219" s="49">
        <v>2027</v>
      </c>
      <c r="H219" s="48">
        <v>22.9</v>
      </c>
      <c r="I219" s="48">
        <v>35.799999999999997</v>
      </c>
      <c r="J219" s="48">
        <v>23.4</v>
      </c>
      <c r="K219" s="37"/>
      <c r="L219" s="37"/>
      <c r="M219" s="37"/>
      <c r="N219" s="37"/>
    </row>
    <row r="220" spans="1:14" ht="14.5">
      <c r="A220" s="51" t="s">
        <v>682</v>
      </c>
      <c r="B220" s="52"/>
      <c r="C220" s="52"/>
      <c r="D220" s="52"/>
      <c r="E220" s="52"/>
      <c r="F220" s="52"/>
      <c r="G220" s="52"/>
      <c r="H220" s="52"/>
      <c r="I220" s="52"/>
      <c r="J220" s="52"/>
      <c r="K220" s="37"/>
      <c r="L220" s="37"/>
      <c r="M220" s="37"/>
      <c r="N220" s="37"/>
    </row>
    <row r="221" spans="1:14" ht="14.5">
      <c r="A221" s="53" t="s">
        <v>683</v>
      </c>
      <c r="B221" s="48">
        <v>68</v>
      </c>
      <c r="C221" s="48">
        <v>59</v>
      </c>
      <c r="D221" s="48">
        <v>69</v>
      </c>
      <c r="E221" s="49">
        <v>2660</v>
      </c>
      <c r="F221" s="49">
        <v>1752</v>
      </c>
      <c r="G221" s="49">
        <v>2795</v>
      </c>
      <c r="H221" s="48">
        <v>25.7</v>
      </c>
      <c r="I221" s="48">
        <v>33.5</v>
      </c>
      <c r="J221" s="48">
        <v>24.7</v>
      </c>
      <c r="K221" s="37"/>
      <c r="L221" s="37"/>
      <c r="M221" s="37"/>
      <c r="N221" s="37"/>
    </row>
    <row r="222" spans="1:14" ht="14.5">
      <c r="A222" s="53" t="s">
        <v>684</v>
      </c>
      <c r="B222" s="48">
        <v>40</v>
      </c>
      <c r="C222" s="48">
        <v>66</v>
      </c>
      <c r="D222" s="48">
        <v>43</v>
      </c>
      <c r="E222" s="49">
        <v>1528</v>
      </c>
      <c r="F222" s="49">
        <v>1434</v>
      </c>
      <c r="G222" s="49">
        <v>1552</v>
      </c>
      <c r="H222" s="48">
        <v>26.5</v>
      </c>
      <c r="I222" s="48">
        <v>46</v>
      </c>
      <c r="J222" s="48">
        <v>28</v>
      </c>
      <c r="K222" s="37"/>
      <c r="L222" s="37"/>
      <c r="M222" s="37"/>
      <c r="N222" s="37"/>
    </row>
    <row r="223" spans="1:14" ht="14.5">
      <c r="A223" s="51" t="s">
        <v>685</v>
      </c>
      <c r="B223" s="52"/>
      <c r="C223" s="52"/>
      <c r="D223" s="52"/>
      <c r="E223" s="52"/>
      <c r="F223" s="52"/>
      <c r="G223" s="52"/>
      <c r="H223" s="52"/>
      <c r="I223" s="52"/>
      <c r="J223" s="52"/>
      <c r="K223" s="37"/>
      <c r="L223" s="37"/>
      <c r="M223" s="37"/>
      <c r="N223" s="37"/>
    </row>
    <row r="224" spans="1:14" ht="14.5">
      <c r="A224" s="53" t="s">
        <v>686</v>
      </c>
      <c r="B224" s="48">
        <v>124</v>
      </c>
      <c r="C224" s="48">
        <v>164</v>
      </c>
      <c r="D224" s="48">
        <v>127</v>
      </c>
      <c r="E224" s="49">
        <v>4890</v>
      </c>
      <c r="F224" s="49">
        <v>4167</v>
      </c>
      <c r="G224" s="49">
        <v>4674</v>
      </c>
      <c r="H224" s="48">
        <v>25.4</v>
      </c>
      <c r="I224" s="48">
        <v>39.4</v>
      </c>
      <c r="J224" s="48">
        <v>27.3</v>
      </c>
      <c r="K224" s="37"/>
      <c r="L224" s="37"/>
      <c r="M224" s="37"/>
      <c r="N224" s="37"/>
    </row>
    <row r="225" spans="1:14" ht="14.5">
      <c r="A225" s="53" t="s">
        <v>687</v>
      </c>
      <c r="B225" s="48">
        <v>29</v>
      </c>
      <c r="C225" s="48">
        <v>29</v>
      </c>
      <c r="D225" s="48">
        <v>28</v>
      </c>
      <c r="E225" s="49">
        <v>1200</v>
      </c>
      <c r="F225" s="48">
        <v>776</v>
      </c>
      <c r="G225" s="49">
        <v>1464</v>
      </c>
      <c r="H225" s="48">
        <v>23.9</v>
      </c>
      <c r="I225" s="48">
        <v>36.799999999999997</v>
      </c>
      <c r="J225" s="48">
        <v>19.3</v>
      </c>
      <c r="K225" s="37"/>
      <c r="L225" s="37"/>
      <c r="M225" s="37"/>
      <c r="N225" s="37"/>
    </row>
    <row r="226" spans="1:14" ht="14.5">
      <c r="A226" s="53" t="s">
        <v>688</v>
      </c>
      <c r="B226" s="48">
        <v>33</v>
      </c>
      <c r="C226" s="48">
        <v>25</v>
      </c>
      <c r="D226" s="48">
        <v>46</v>
      </c>
      <c r="E226" s="49">
        <v>1305</v>
      </c>
      <c r="F226" s="48">
        <v>841</v>
      </c>
      <c r="G226" s="49">
        <v>1754</v>
      </c>
      <c r="H226" s="48">
        <v>25.3</v>
      </c>
      <c r="I226" s="48">
        <v>30.3</v>
      </c>
      <c r="J226" s="48">
        <v>26</v>
      </c>
      <c r="K226" s="37"/>
      <c r="L226" s="37"/>
      <c r="M226" s="37"/>
      <c r="N226" s="37"/>
    </row>
    <row r="227" spans="1:14" ht="14.5">
      <c r="A227" s="51" t="s">
        <v>689</v>
      </c>
      <c r="B227" s="52"/>
      <c r="C227" s="52"/>
      <c r="D227" s="52"/>
      <c r="E227" s="52"/>
      <c r="F227" s="52"/>
      <c r="G227" s="52"/>
      <c r="H227" s="52"/>
      <c r="I227" s="52"/>
      <c r="J227" s="52"/>
      <c r="K227" s="37"/>
      <c r="L227" s="37"/>
      <c r="M227" s="37"/>
      <c r="N227" s="37"/>
    </row>
    <row r="228" spans="1:14" ht="14.5">
      <c r="A228" s="53" t="s">
        <v>690</v>
      </c>
      <c r="B228" s="48">
        <v>60</v>
      </c>
      <c r="C228" s="48">
        <v>86</v>
      </c>
      <c r="D228" s="48">
        <v>55</v>
      </c>
      <c r="E228" s="49">
        <v>2121</v>
      </c>
      <c r="F228" s="49">
        <v>1870</v>
      </c>
      <c r="G228" s="49">
        <v>1643</v>
      </c>
      <c r="H228" s="48">
        <v>28.4</v>
      </c>
      <c r="I228" s="48">
        <v>46</v>
      </c>
      <c r="J228" s="48">
        <v>33.4</v>
      </c>
      <c r="K228" s="37"/>
      <c r="L228" s="37"/>
      <c r="M228" s="37"/>
      <c r="N228" s="37"/>
    </row>
    <row r="229" spans="1:14" ht="14.5">
      <c r="A229" s="53" t="s">
        <v>691</v>
      </c>
      <c r="B229" s="48" t="s">
        <v>504</v>
      </c>
      <c r="C229" s="48">
        <v>10</v>
      </c>
      <c r="D229" s="48">
        <v>26</v>
      </c>
      <c r="E229" s="48" t="s">
        <v>504</v>
      </c>
      <c r="F229" s="48">
        <v>370</v>
      </c>
      <c r="G229" s="48">
        <v>837</v>
      </c>
      <c r="H229" s="48" t="s">
        <v>504</v>
      </c>
      <c r="I229" s="48">
        <v>26.3</v>
      </c>
      <c r="J229" s="48">
        <v>31</v>
      </c>
      <c r="K229" s="37"/>
      <c r="L229" s="37"/>
      <c r="M229" s="37"/>
      <c r="N229" s="37"/>
    </row>
    <row r="230" spans="1:14" ht="14.5">
      <c r="A230" s="53" t="s">
        <v>692</v>
      </c>
      <c r="B230" s="48" t="s">
        <v>504</v>
      </c>
      <c r="C230" s="48" t="s">
        <v>504</v>
      </c>
      <c r="D230" s="48">
        <v>11</v>
      </c>
      <c r="E230" s="48" t="s">
        <v>504</v>
      </c>
      <c r="F230" s="48" t="s">
        <v>504</v>
      </c>
      <c r="G230" s="48">
        <v>316</v>
      </c>
      <c r="H230" s="48" t="s">
        <v>504</v>
      </c>
      <c r="I230" s="48" t="s">
        <v>504</v>
      </c>
      <c r="J230" s="48">
        <v>33.700000000000003</v>
      </c>
      <c r="K230" s="37"/>
      <c r="L230" s="37"/>
      <c r="M230" s="37"/>
      <c r="N230" s="37"/>
    </row>
    <row r="231" spans="1:14" ht="14.5">
      <c r="A231" s="51" t="s">
        <v>720</v>
      </c>
      <c r="B231" s="52"/>
      <c r="C231" s="52"/>
      <c r="D231" s="52"/>
      <c r="E231" s="52"/>
      <c r="F231" s="52"/>
      <c r="G231" s="52"/>
      <c r="H231" s="52"/>
      <c r="I231" s="52"/>
      <c r="J231" s="52"/>
      <c r="K231" s="37"/>
      <c r="L231" s="37"/>
      <c r="M231" s="37"/>
      <c r="N231" s="37"/>
    </row>
    <row r="232" spans="1:14" ht="14.5">
      <c r="A232" s="53" t="s">
        <v>721</v>
      </c>
      <c r="B232" s="48">
        <v>26</v>
      </c>
      <c r="C232" s="48">
        <v>52</v>
      </c>
      <c r="D232" s="48">
        <v>41</v>
      </c>
      <c r="E232" s="48">
        <v>896</v>
      </c>
      <c r="F232" s="49">
        <v>1015</v>
      </c>
      <c r="G232" s="49">
        <v>1155</v>
      </c>
      <c r="H232" s="48">
        <v>29.3</v>
      </c>
      <c r="I232" s="48">
        <v>51.1</v>
      </c>
      <c r="J232" s="48">
        <v>35.6</v>
      </c>
      <c r="K232" s="37"/>
      <c r="L232" s="37"/>
      <c r="M232" s="37"/>
      <c r="N232" s="37"/>
    </row>
    <row r="233" spans="1:14" ht="14.5">
      <c r="A233" s="53" t="s">
        <v>722</v>
      </c>
      <c r="B233" s="48">
        <v>30</v>
      </c>
      <c r="C233" s="48">
        <v>51</v>
      </c>
      <c r="D233" s="48">
        <v>41</v>
      </c>
      <c r="E233" s="48">
        <v>949</v>
      </c>
      <c r="F233" s="48">
        <v>945</v>
      </c>
      <c r="G233" s="49">
        <v>1181</v>
      </c>
      <c r="H233" s="48">
        <v>31.6</v>
      </c>
      <c r="I233" s="48">
        <v>54</v>
      </c>
      <c r="J233" s="48">
        <v>34.9</v>
      </c>
      <c r="K233" s="37"/>
      <c r="L233" s="37"/>
      <c r="M233" s="37"/>
      <c r="N233" s="37"/>
    </row>
    <row r="234" spans="1:14" ht="14.5">
      <c r="A234" s="53" t="s">
        <v>723</v>
      </c>
      <c r="B234" s="48">
        <v>39</v>
      </c>
      <c r="C234" s="48" t="s">
        <v>504</v>
      </c>
      <c r="D234" s="48">
        <v>38</v>
      </c>
      <c r="E234" s="49">
        <v>1259</v>
      </c>
      <c r="F234" s="49">
        <v>1149</v>
      </c>
      <c r="G234" s="48">
        <v>907</v>
      </c>
      <c r="H234" s="48">
        <v>31.1</v>
      </c>
      <c r="I234" s="48">
        <v>47.9</v>
      </c>
      <c r="J234" s="48">
        <v>41.7</v>
      </c>
      <c r="K234" s="37"/>
      <c r="L234" s="37"/>
      <c r="M234" s="37"/>
      <c r="N234" s="37"/>
    </row>
    <row r="235" spans="1:14" ht="14.5">
      <c r="A235" s="53" t="s">
        <v>724</v>
      </c>
      <c r="B235" s="48">
        <v>52</v>
      </c>
      <c r="C235" s="48">
        <v>72</v>
      </c>
      <c r="D235" s="48">
        <v>53</v>
      </c>
      <c r="E235" s="49">
        <v>1830</v>
      </c>
      <c r="F235" s="49">
        <v>1623</v>
      </c>
      <c r="G235" s="49">
        <v>1399</v>
      </c>
      <c r="H235" s="48">
        <v>28.4</v>
      </c>
      <c r="I235" s="48">
        <v>44.6</v>
      </c>
      <c r="J235" s="48">
        <v>38</v>
      </c>
      <c r="K235" s="37"/>
      <c r="L235" s="37"/>
      <c r="M235" s="37"/>
      <c r="N235" s="37"/>
    </row>
    <row r="236" spans="1:14" ht="14.5">
      <c r="A236" s="53" t="s">
        <v>725</v>
      </c>
      <c r="B236" s="48">
        <v>48</v>
      </c>
      <c r="C236" s="48">
        <v>63</v>
      </c>
      <c r="D236" s="48">
        <v>43</v>
      </c>
      <c r="E236" s="49">
        <v>1807</v>
      </c>
      <c r="F236" s="49">
        <v>1663</v>
      </c>
      <c r="G236" s="49">
        <v>1528</v>
      </c>
      <c r="H236" s="48">
        <v>26.7</v>
      </c>
      <c r="I236" s="48">
        <v>38.1</v>
      </c>
      <c r="J236" s="48">
        <v>28.3</v>
      </c>
      <c r="K236" s="37"/>
      <c r="L236" s="37"/>
      <c r="M236" s="37"/>
      <c r="N236" s="37"/>
    </row>
    <row r="237" spans="1:14" ht="14.5">
      <c r="A237" s="51" t="s">
        <v>788</v>
      </c>
      <c r="B237" s="52"/>
      <c r="C237" s="52"/>
      <c r="D237" s="52"/>
      <c r="E237" s="52"/>
      <c r="F237" s="52"/>
      <c r="G237" s="52"/>
      <c r="H237" s="52"/>
      <c r="I237" s="52"/>
      <c r="J237" s="52"/>
      <c r="K237" s="37"/>
      <c r="L237" s="37"/>
      <c r="M237" s="37"/>
      <c r="N237" s="37"/>
    </row>
    <row r="238" spans="1:14" ht="14.5">
      <c r="A238" s="53" t="s">
        <v>789</v>
      </c>
      <c r="B238" s="48">
        <v>6</v>
      </c>
      <c r="C238" s="48">
        <v>4</v>
      </c>
      <c r="D238" s="48">
        <v>10</v>
      </c>
      <c r="E238" s="49">
        <v>1046</v>
      </c>
      <c r="F238" s="48">
        <v>569</v>
      </c>
      <c r="G238" s="49">
        <v>1677</v>
      </c>
      <c r="H238" s="48">
        <v>5.3</v>
      </c>
      <c r="I238" s="48">
        <v>7.5</v>
      </c>
      <c r="J238" s="48">
        <v>5.9</v>
      </c>
      <c r="K238" s="37"/>
      <c r="L238" s="37"/>
      <c r="M238" s="37"/>
      <c r="N238" s="37"/>
    </row>
    <row r="239" spans="1:14" ht="14.5">
      <c r="A239" s="53" t="s">
        <v>496</v>
      </c>
      <c r="B239" s="48">
        <v>31</v>
      </c>
      <c r="C239" s="48">
        <v>27</v>
      </c>
      <c r="D239" s="48">
        <v>28</v>
      </c>
      <c r="E239" s="49">
        <v>1696</v>
      </c>
      <c r="F239" s="49">
        <v>1130</v>
      </c>
      <c r="G239" s="49">
        <v>1701</v>
      </c>
      <c r="H239" s="48">
        <v>18.3</v>
      </c>
      <c r="I239" s="48">
        <v>23.8</v>
      </c>
      <c r="J239" s="48">
        <v>16.3</v>
      </c>
      <c r="K239" s="37"/>
      <c r="L239" s="37"/>
      <c r="M239" s="37"/>
      <c r="N239" s="37"/>
    </row>
    <row r="240" spans="1:14" ht="14.5">
      <c r="A240" s="53" t="s">
        <v>497</v>
      </c>
      <c r="B240" s="48">
        <v>24</v>
      </c>
      <c r="C240" s="48">
        <v>38</v>
      </c>
      <c r="D240" s="48">
        <v>26</v>
      </c>
      <c r="E240" s="49">
        <v>1070</v>
      </c>
      <c r="F240" s="48">
        <v>979</v>
      </c>
      <c r="G240" s="49">
        <v>1059</v>
      </c>
      <c r="H240" s="48">
        <v>22.3</v>
      </c>
      <c r="I240" s="48">
        <v>39.200000000000003</v>
      </c>
      <c r="J240" s="48">
        <v>24.8</v>
      </c>
      <c r="K240" s="37"/>
      <c r="L240" s="37"/>
      <c r="M240" s="37"/>
      <c r="N240" s="37"/>
    </row>
    <row r="241" spans="1:14" ht="14.5">
      <c r="A241" s="53" t="s">
        <v>498</v>
      </c>
      <c r="B241" s="48">
        <v>44</v>
      </c>
      <c r="C241" s="48">
        <v>52</v>
      </c>
      <c r="D241" s="48">
        <v>54</v>
      </c>
      <c r="E241" s="49">
        <v>1638</v>
      </c>
      <c r="F241" s="49">
        <v>1206</v>
      </c>
      <c r="G241" s="49">
        <v>1832</v>
      </c>
      <c r="H241" s="48">
        <v>27</v>
      </c>
      <c r="I241" s="48">
        <v>42.9</v>
      </c>
      <c r="J241" s="48">
        <v>29.2</v>
      </c>
      <c r="K241" s="37"/>
      <c r="L241" s="37"/>
      <c r="M241" s="37"/>
      <c r="N241" s="37"/>
    </row>
    <row r="242" spans="1:14" ht="14.5">
      <c r="A242" s="53" t="s">
        <v>499</v>
      </c>
      <c r="B242" s="48">
        <v>27</v>
      </c>
      <c r="C242" s="48">
        <v>27</v>
      </c>
      <c r="D242" s="48">
        <v>21</v>
      </c>
      <c r="E242" s="48">
        <v>863</v>
      </c>
      <c r="F242" s="48">
        <v>755</v>
      </c>
      <c r="G242" s="48">
        <v>628</v>
      </c>
      <c r="H242" s="48">
        <v>31.4</v>
      </c>
      <c r="I242" s="48">
        <v>36.4</v>
      </c>
      <c r="J242" s="48">
        <v>33.299999999999997</v>
      </c>
      <c r="K242" s="37"/>
      <c r="L242" s="37"/>
      <c r="M242" s="37"/>
      <c r="N242" s="37"/>
    </row>
    <row r="243" spans="1:14" ht="14.5">
      <c r="A243" s="53" t="s">
        <v>500</v>
      </c>
      <c r="B243" s="48">
        <v>23</v>
      </c>
      <c r="C243" s="48">
        <v>27</v>
      </c>
      <c r="D243" s="48">
        <v>22</v>
      </c>
      <c r="E243" s="48">
        <v>562</v>
      </c>
      <c r="F243" s="48">
        <v>578</v>
      </c>
      <c r="G243" s="48">
        <v>570</v>
      </c>
      <c r="H243" s="48">
        <v>41.3</v>
      </c>
      <c r="I243" s="48">
        <v>45.9</v>
      </c>
      <c r="J243" s="48">
        <v>38.299999999999997</v>
      </c>
      <c r="K243" s="37"/>
      <c r="L243" s="37"/>
      <c r="M243" s="37"/>
      <c r="N243" s="37"/>
    </row>
    <row r="244" spans="1:14" ht="14.5">
      <c r="A244" s="53" t="s">
        <v>790</v>
      </c>
      <c r="B244" s="48">
        <v>32</v>
      </c>
      <c r="C244" s="48" t="s">
        <v>504</v>
      </c>
      <c r="D244" s="48">
        <v>44</v>
      </c>
      <c r="E244" s="48">
        <v>613</v>
      </c>
      <c r="F244" s="48" t="s">
        <v>504</v>
      </c>
      <c r="G244" s="48">
        <v>671</v>
      </c>
      <c r="H244" s="48">
        <v>52.3</v>
      </c>
      <c r="I244" s="48">
        <v>65.3</v>
      </c>
      <c r="J244" s="48">
        <v>65.7</v>
      </c>
      <c r="K244" s="37"/>
      <c r="L244" s="37"/>
      <c r="M244" s="37"/>
      <c r="N244" s="37"/>
    </row>
    <row r="245" spans="1:14" ht="14.5">
      <c r="A245" s="64"/>
      <c r="B245" s="67"/>
      <c r="C245" s="67"/>
      <c r="D245" s="67"/>
      <c r="E245" s="67"/>
      <c r="F245" s="67"/>
      <c r="G245" s="68"/>
      <c r="H245" s="68"/>
      <c r="I245" s="68"/>
      <c r="J245" s="68"/>
      <c r="K245" s="37"/>
      <c r="L245" s="37"/>
      <c r="M245" s="37"/>
      <c r="N245" s="37"/>
    </row>
    <row r="246" spans="1:14" ht="14.5">
      <c r="A246" s="122" t="s">
        <v>791</v>
      </c>
      <c r="B246" s="111"/>
      <c r="C246" s="111"/>
      <c r="D246" s="111"/>
      <c r="E246" s="111"/>
      <c r="F246" s="111"/>
      <c r="G246" s="111"/>
      <c r="H246" s="111"/>
      <c r="I246" s="111"/>
      <c r="J246" s="111"/>
      <c r="K246" s="59"/>
      <c r="L246" s="59"/>
      <c r="M246" s="59"/>
      <c r="N246" s="37"/>
    </row>
    <row r="247" spans="1:14" ht="14.5">
      <c r="A247" s="37"/>
      <c r="B247" s="37"/>
      <c r="C247" s="37"/>
      <c r="D247" s="37"/>
      <c r="E247" s="37"/>
      <c r="F247" s="37"/>
      <c r="G247" s="37"/>
      <c r="H247" s="37"/>
      <c r="I247" s="37"/>
      <c r="J247" s="37"/>
      <c r="K247" s="37"/>
      <c r="L247" s="37"/>
      <c r="M247" s="37"/>
      <c r="N247" s="37"/>
    </row>
    <row r="248" spans="1:14" ht="14.5">
      <c r="A248" s="37"/>
      <c r="B248" s="37"/>
      <c r="C248" s="37"/>
      <c r="D248" s="37"/>
      <c r="E248" s="37"/>
      <c r="F248" s="37"/>
      <c r="G248" s="37"/>
      <c r="H248" s="37"/>
      <c r="I248" s="37"/>
      <c r="J248" s="37"/>
      <c r="K248" s="37"/>
      <c r="L248" s="37"/>
      <c r="M248" s="37"/>
      <c r="N248" s="37"/>
    </row>
  </sheetData>
  <sheetProtection sheet="1" objects="1" scenarios="1"/>
  <mergeCells count="5">
    <mergeCell ref="A2:J2"/>
    <mergeCell ref="B3:D3"/>
    <mergeCell ref="E3:G3"/>
    <mergeCell ref="H3:J3"/>
    <mergeCell ref="A246:J24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99"/>
  <sheetViews>
    <sheetView workbookViewId="0"/>
  </sheetViews>
  <sheetFormatPr defaultColWidth="12.6328125" defaultRowHeight="15.75" customHeight="1"/>
  <sheetData>
    <row r="1" spans="1:13" ht="15.75" customHeight="1">
      <c r="A1" s="36" t="s">
        <v>483</v>
      </c>
      <c r="B1" s="37"/>
      <c r="C1" s="37"/>
      <c r="D1" s="37"/>
      <c r="E1" s="37"/>
      <c r="F1" s="37"/>
      <c r="G1" s="37"/>
      <c r="H1" s="37"/>
      <c r="I1" s="37"/>
      <c r="J1" s="37"/>
      <c r="K1" s="37"/>
      <c r="L1" s="37"/>
      <c r="M1" s="37"/>
    </row>
    <row r="2" spans="1:13" ht="15.75" customHeight="1">
      <c r="A2" s="116" t="s">
        <v>794</v>
      </c>
      <c r="B2" s="106"/>
      <c r="C2" s="106"/>
      <c r="D2" s="106"/>
      <c r="E2" s="106"/>
      <c r="F2" s="106"/>
      <c r="G2" s="106"/>
      <c r="H2" s="106"/>
      <c r="I2" s="106"/>
      <c r="J2" s="106"/>
      <c r="K2" s="106"/>
      <c r="L2" s="106"/>
      <c r="M2" s="106"/>
    </row>
    <row r="3" spans="1:13" ht="15.75" customHeight="1">
      <c r="A3" s="42"/>
      <c r="B3" s="121" t="s">
        <v>795</v>
      </c>
      <c r="C3" s="118"/>
      <c r="D3" s="118"/>
      <c r="E3" s="119"/>
      <c r="F3" s="121" t="s">
        <v>796</v>
      </c>
      <c r="G3" s="118"/>
      <c r="H3" s="118"/>
      <c r="I3" s="119"/>
      <c r="J3" s="120" t="s">
        <v>797</v>
      </c>
      <c r="K3" s="118"/>
      <c r="L3" s="118"/>
      <c r="M3" s="118"/>
    </row>
    <row r="4" spans="1:13">
      <c r="A4" s="45"/>
      <c r="B4" s="46" t="s">
        <v>798</v>
      </c>
      <c r="C4" s="46" t="s">
        <v>799</v>
      </c>
      <c r="D4" s="46" t="s">
        <v>800</v>
      </c>
      <c r="E4" s="46" t="s">
        <v>801</v>
      </c>
      <c r="F4" s="46" t="s">
        <v>798</v>
      </c>
      <c r="G4" s="46" t="s">
        <v>799</v>
      </c>
      <c r="H4" s="46" t="s">
        <v>800</v>
      </c>
      <c r="I4" s="46" t="s">
        <v>801</v>
      </c>
      <c r="J4" s="46" t="s">
        <v>798</v>
      </c>
      <c r="K4" s="46" t="s">
        <v>799</v>
      </c>
      <c r="L4" s="46" t="s">
        <v>800</v>
      </c>
      <c r="M4" s="46" t="s">
        <v>801</v>
      </c>
    </row>
    <row r="5" spans="1:13">
      <c r="A5" s="47" t="s">
        <v>494</v>
      </c>
      <c r="B5" s="48">
        <v>500</v>
      </c>
      <c r="C5" s="48">
        <v>77</v>
      </c>
      <c r="D5" s="48">
        <v>98</v>
      </c>
      <c r="E5" s="48" t="s">
        <v>504</v>
      </c>
      <c r="F5" s="49">
        <v>5930</v>
      </c>
      <c r="G5" s="49">
        <v>4585</v>
      </c>
      <c r="H5" s="49">
        <v>6794</v>
      </c>
      <c r="I5" s="49">
        <v>3875</v>
      </c>
      <c r="J5" s="48">
        <v>84.4</v>
      </c>
      <c r="K5" s="48">
        <v>16.7</v>
      </c>
      <c r="L5" s="48">
        <v>14.4</v>
      </c>
      <c r="M5" s="48" t="s">
        <v>504</v>
      </c>
    </row>
    <row r="6" spans="1:13">
      <c r="A6" s="51" t="s">
        <v>495</v>
      </c>
      <c r="B6" s="52"/>
      <c r="C6" s="52"/>
      <c r="D6" s="52"/>
      <c r="E6" s="52"/>
      <c r="F6" s="52"/>
      <c r="G6" s="52"/>
      <c r="H6" s="52"/>
      <c r="I6" s="52"/>
      <c r="J6" s="52"/>
      <c r="K6" s="52"/>
      <c r="L6" s="52"/>
      <c r="M6" s="52"/>
    </row>
    <row r="7" spans="1:13">
      <c r="A7" s="53" t="s">
        <v>802</v>
      </c>
      <c r="B7" s="48">
        <v>203</v>
      </c>
      <c r="C7" s="48" t="s">
        <v>504</v>
      </c>
      <c r="D7" s="48" t="s">
        <v>504</v>
      </c>
      <c r="E7" s="48" t="s">
        <v>504</v>
      </c>
      <c r="F7" s="48">
        <v>695</v>
      </c>
      <c r="G7" s="48" t="s">
        <v>504</v>
      </c>
      <c r="H7" s="48">
        <v>294</v>
      </c>
      <c r="I7" s="48" t="s">
        <v>504</v>
      </c>
      <c r="J7" s="48">
        <v>292</v>
      </c>
      <c r="K7" s="48" t="s">
        <v>504</v>
      </c>
      <c r="L7" s="48">
        <v>72.3</v>
      </c>
      <c r="M7" s="48" t="s">
        <v>504</v>
      </c>
    </row>
    <row r="8" spans="1:13">
      <c r="A8" s="53" t="s">
        <v>803</v>
      </c>
      <c r="B8" s="48">
        <v>144</v>
      </c>
      <c r="C8" s="48">
        <v>35</v>
      </c>
      <c r="D8" s="48">
        <v>37</v>
      </c>
      <c r="E8" s="48" t="s">
        <v>504</v>
      </c>
      <c r="F8" s="49">
        <v>2020</v>
      </c>
      <c r="G8" s="49">
        <v>1390</v>
      </c>
      <c r="H8" s="49">
        <v>2155</v>
      </c>
      <c r="I8" s="48">
        <v>929</v>
      </c>
      <c r="J8" s="48">
        <v>71.5</v>
      </c>
      <c r="K8" s="48">
        <v>24.9</v>
      </c>
      <c r="L8" s="48">
        <v>17.100000000000001</v>
      </c>
      <c r="M8" s="48" t="s">
        <v>504</v>
      </c>
    </row>
    <row r="9" spans="1:13">
      <c r="A9" s="53" t="s">
        <v>790</v>
      </c>
      <c r="B9" s="48">
        <v>153</v>
      </c>
      <c r="C9" s="48">
        <v>36</v>
      </c>
      <c r="D9" s="48">
        <v>40</v>
      </c>
      <c r="E9" s="48">
        <v>10</v>
      </c>
      <c r="F9" s="49">
        <v>3214</v>
      </c>
      <c r="G9" s="49">
        <v>2912</v>
      </c>
      <c r="H9" s="49">
        <v>4345</v>
      </c>
      <c r="I9" s="49">
        <v>2718</v>
      </c>
      <c r="J9" s="48">
        <v>47.6</v>
      </c>
      <c r="K9" s="48">
        <v>12.4</v>
      </c>
      <c r="L9" s="48">
        <v>9.1999999999999993</v>
      </c>
      <c r="M9" s="48">
        <v>3.6</v>
      </c>
    </row>
    <row r="10" spans="1:13">
      <c r="A10" s="51" t="s">
        <v>505</v>
      </c>
      <c r="B10" s="52"/>
      <c r="C10" s="52"/>
      <c r="D10" s="52"/>
      <c r="E10" s="52"/>
      <c r="F10" s="52"/>
      <c r="G10" s="52"/>
      <c r="H10" s="52"/>
      <c r="I10" s="52"/>
      <c r="J10" s="52"/>
      <c r="K10" s="52"/>
      <c r="L10" s="52"/>
      <c r="M10" s="52"/>
    </row>
    <row r="11" spans="1:13">
      <c r="A11" s="53" t="s">
        <v>506</v>
      </c>
      <c r="B11" s="48">
        <v>155</v>
      </c>
      <c r="C11" s="48">
        <v>17</v>
      </c>
      <c r="D11" s="48">
        <v>31</v>
      </c>
      <c r="E11" s="48" t="s">
        <v>504</v>
      </c>
      <c r="F11" s="49">
        <v>1189</v>
      </c>
      <c r="G11" s="48">
        <v>587</v>
      </c>
      <c r="H11" s="48">
        <v>725</v>
      </c>
      <c r="I11" s="48">
        <v>209</v>
      </c>
      <c r="J11" s="48">
        <v>130.5</v>
      </c>
      <c r="K11" s="48">
        <v>28.8</v>
      </c>
      <c r="L11" s="48">
        <v>43.2</v>
      </c>
      <c r="M11" s="48" t="s">
        <v>504</v>
      </c>
    </row>
    <row r="12" spans="1:13">
      <c r="A12" s="53" t="s">
        <v>509</v>
      </c>
      <c r="B12" s="48">
        <v>22</v>
      </c>
      <c r="C12" s="48">
        <v>16</v>
      </c>
      <c r="D12" s="48">
        <v>7</v>
      </c>
      <c r="E12" s="48" t="s">
        <v>504</v>
      </c>
      <c r="F12" s="48">
        <v>449</v>
      </c>
      <c r="G12" s="48">
        <v>807</v>
      </c>
      <c r="H12" s="48">
        <v>732</v>
      </c>
      <c r="I12" s="48">
        <v>510</v>
      </c>
      <c r="J12" s="48">
        <v>48</v>
      </c>
      <c r="K12" s="48">
        <v>20.100000000000001</v>
      </c>
      <c r="L12" s="48">
        <v>9.9</v>
      </c>
      <c r="M12" s="48" t="s">
        <v>504</v>
      </c>
    </row>
    <row r="13" spans="1:13">
      <c r="A13" s="53" t="s">
        <v>516</v>
      </c>
      <c r="B13" s="48">
        <v>65</v>
      </c>
      <c r="C13" s="48">
        <v>5</v>
      </c>
      <c r="D13" s="48">
        <v>12</v>
      </c>
      <c r="E13" s="48">
        <v>2</v>
      </c>
      <c r="F13" s="49">
        <v>1466</v>
      </c>
      <c r="G13" s="48">
        <v>919</v>
      </c>
      <c r="H13" s="49">
        <v>2046</v>
      </c>
      <c r="I13" s="48">
        <v>988</v>
      </c>
      <c r="J13" s="48">
        <v>44.5</v>
      </c>
      <c r="K13" s="48">
        <v>5.2</v>
      </c>
      <c r="L13" s="48">
        <v>5.7</v>
      </c>
      <c r="M13" s="48">
        <v>2</v>
      </c>
    </row>
    <row r="14" spans="1:13">
      <c r="A14" s="53" t="s">
        <v>804</v>
      </c>
      <c r="B14" s="48">
        <v>258</v>
      </c>
      <c r="C14" s="48">
        <v>39</v>
      </c>
      <c r="D14" s="48">
        <v>48</v>
      </c>
      <c r="E14" s="48" t="s">
        <v>504</v>
      </c>
      <c r="F14" s="49">
        <v>2826</v>
      </c>
      <c r="G14" s="49">
        <v>2272</v>
      </c>
      <c r="H14" s="49">
        <v>3291</v>
      </c>
      <c r="I14" s="49">
        <v>2168</v>
      </c>
      <c r="J14" s="48">
        <v>91.5</v>
      </c>
      <c r="K14" s="48">
        <v>17</v>
      </c>
      <c r="L14" s="48">
        <v>14.5</v>
      </c>
      <c r="M14" s="48" t="s">
        <v>504</v>
      </c>
    </row>
    <row r="15" spans="1:13">
      <c r="A15" s="51" t="s">
        <v>524</v>
      </c>
      <c r="B15" s="52"/>
      <c r="C15" s="52"/>
      <c r="D15" s="52"/>
      <c r="E15" s="52"/>
      <c r="F15" s="52"/>
      <c r="G15" s="52"/>
      <c r="H15" s="52"/>
      <c r="I15" s="52"/>
      <c r="J15" s="52"/>
      <c r="K15" s="52"/>
      <c r="L15" s="52"/>
      <c r="M15" s="52"/>
    </row>
    <row r="16" spans="1:13">
      <c r="A16" s="53" t="s">
        <v>805</v>
      </c>
      <c r="B16" s="48">
        <v>163</v>
      </c>
      <c r="C16" s="48">
        <v>14</v>
      </c>
      <c r="D16" s="48">
        <v>12</v>
      </c>
      <c r="E16" s="48" t="s">
        <v>504</v>
      </c>
      <c r="F16" s="49">
        <v>1111</v>
      </c>
      <c r="G16" s="48">
        <v>587</v>
      </c>
      <c r="H16" s="48">
        <v>398</v>
      </c>
      <c r="I16" s="48">
        <v>245</v>
      </c>
      <c r="J16" s="48">
        <v>146.9</v>
      </c>
      <c r="K16" s="48" t="s">
        <v>504</v>
      </c>
      <c r="L16" s="48">
        <v>31.1</v>
      </c>
      <c r="M16" s="48" t="s">
        <v>504</v>
      </c>
    </row>
    <row r="17" spans="1:13">
      <c r="A17" s="53" t="s">
        <v>806</v>
      </c>
      <c r="B17" s="48">
        <v>184</v>
      </c>
      <c r="C17" s="48">
        <v>24</v>
      </c>
      <c r="D17" s="48">
        <v>39</v>
      </c>
      <c r="E17" s="48" t="s">
        <v>504</v>
      </c>
      <c r="F17" s="49">
        <v>1944</v>
      </c>
      <c r="G17" s="49">
        <v>1470</v>
      </c>
      <c r="H17" s="49">
        <v>1900</v>
      </c>
      <c r="I17" s="48">
        <v>732</v>
      </c>
      <c r="J17" s="48">
        <v>94.8</v>
      </c>
      <c r="K17" s="48">
        <v>16</v>
      </c>
      <c r="L17" s="48">
        <v>20.3</v>
      </c>
      <c r="M17" s="48" t="s">
        <v>504</v>
      </c>
    </row>
    <row r="18" spans="1:13">
      <c r="A18" s="53" t="s">
        <v>807</v>
      </c>
      <c r="B18" s="48">
        <v>99</v>
      </c>
      <c r="C18" s="48">
        <v>13</v>
      </c>
      <c r="D18" s="48">
        <v>24</v>
      </c>
      <c r="E18" s="48" t="s">
        <v>504</v>
      </c>
      <c r="F18" s="49">
        <v>1686</v>
      </c>
      <c r="G18" s="49">
        <v>1031</v>
      </c>
      <c r="H18" s="49">
        <v>2197</v>
      </c>
      <c r="I18" s="49">
        <v>1317</v>
      </c>
      <c r="J18" s="48">
        <v>58.4</v>
      </c>
      <c r="K18" s="48">
        <v>13.1</v>
      </c>
      <c r="L18" s="48">
        <v>11.1</v>
      </c>
      <c r="M18" s="48" t="s">
        <v>504</v>
      </c>
    </row>
    <row r="19" spans="1:13">
      <c r="A19" s="53" t="s">
        <v>808</v>
      </c>
      <c r="B19" s="48">
        <v>55</v>
      </c>
      <c r="C19" s="48">
        <v>26</v>
      </c>
      <c r="D19" s="48">
        <v>23</v>
      </c>
      <c r="E19" s="48" t="s">
        <v>504</v>
      </c>
      <c r="F19" s="49">
        <v>1189</v>
      </c>
      <c r="G19" s="49">
        <v>1498</v>
      </c>
      <c r="H19" s="49">
        <v>2299</v>
      </c>
      <c r="I19" s="49">
        <v>1581</v>
      </c>
      <c r="J19" s="48">
        <v>45.9</v>
      </c>
      <c r="K19" s="48">
        <v>17.100000000000001</v>
      </c>
      <c r="L19" s="48">
        <v>9.8000000000000007</v>
      </c>
      <c r="M19" s="48" t="s">
        <v>504</v>
      </c>
    </row>
    <row r="20" spans="1:13">
      <c r="A20" s="51" t="s">
        <v>534</v>
      </c>
      <c r="B20" s="52"/>
      <c r="C20" s="52"/>
      <c r="D20" s="52"/>
      <c r="E20" s="52"/>
      <c r="F20" s="52"/>
      <c r="G20" s="52"/>
      <c r="H20" s="52"/>
      <c r="I20" s="52"/>
      <c r="J20" s="52"/>
      <c r="K20" s="52"/>
      <c r="L20" s="52"/>
      <c r="M20" s="52"/>
    </row>
    <row r="21" spans="1:13">
      <c r="A21" s="53" t="s">
        <v>535</v>
      </c>
      <c r="B21" s="48">
        <v>88</v>
      </c>
      <c r="C21" s="48">
        <v>27</v>
      </c>
      <c r="D21" s="48" t="s">
        <v>539</v>
      </c>
      <c r="E21" s="48" t="s">
        <v>504</v>
      </c>
      <c r="F21" s="48">
        <v>527</v>
      </c>
      <c r="G21" s="48">
        <v>964</v>
      </c>
      <c r="H21" s="48" t="s">
        <v>539</v>
      </c>
      <c r="I21" s="48" t="s">
        <v>504</v>
      </c>
      <c r="J21" s="48">
        <v>167.6</v>
      </c>
      <c r="K21" s="48">
        <v>28.3</v>
      </c>
      <c r="L21" s="48" t="s">
        <v>539</v>
      </c>
      <c r="M21" s="48" t="s">
        <v>504</v>
      </c>
    </row>
    <row r="22" spans="1:13" ht="13">
      <c r="A22" s="53" t="s">
        <v>536</v>
      </c>
      <c r="B22" s="48">
        <v>263</v>
      </c>
      <c r="C22" s="48">
        <v>38</v>
      </c>
      <c r="D22" s="48" t="s">
        <v>539</v>
      </c>
      <c r="E22" s="48" t="s">
        <v>504</v>
      </c>
      <c r="F22" s="49">
        <v>2283</v>
      </c>
      <c r="G22" s="49">
        <v>2452</v>
      </c>
      <c r="H22" s="48" t="s">
        <v>539</v>
      </c>
      <c r="I22" s="49">
        <v>1048</v>
      </c>
      <c r="J22" s="48">
        <v>115.1</v>
      </c>
      <c r="K22" s="48">
        <v>15.6</v>
      </c>
      <c r="L22" s="48" t="s">
        <v>539</v>
      </c>
      <c r="M22" s="48" t="s">
        <v>504</v>
      </c>
    </row>
    <row r="23" spans="1:13" ht="13">
      <c r="A23" s="53" t="s">
        <v>537</v>
      </c>
      <c r="B23" s="48">
        <v>149</v>
      </c>
      <c r="C23" s="48">
        <v>11</v>
      </c>
      <c r="D23" s="48">
        <v>49</v>
      </c>
      <c r="E23" s="48">
        <v>4</v>
      </c>
      <c r="F23" s="49">
        <v>3120</v>
      </c>
      <c r="G23" s="49">
        <v>1169</v>
      </c>
      <c r="H23" s="49">
        <v>2444</v>
      </c>
      <c r="I23" s="48" t="s">
        <v>504</v>
      </c>
      <c r="J23" s="48">
        <v>47.9</v>
      </c>
      <c r="K23" s="48">
        <v>9.4</v>
      </c>
      <c r="L23" s="48">
        <v>20.100000000000001</v>
      </c>
      <c r="M23" s="48">
        <v>3.4</v>
      </c>
    </row>
    <row r="24" spans="1:13" ht="13">
      <c r="A24" s="53" t="s">
        <v>538</v>
      </c>
      <c r="B24" s="48" t="s">
        <v>539</v>
      </c>
      <c r="C24" s="48" t="s">
        <v>539</v>
      </c>
      <c r="D24" s="48">
        <v>36</v>
      </c>
      <c r="E24" s="48">
        <v>2</v>
      </c>
      <c r="F24" s="48" t="s">
        <v>539</v>
      </c>
      <c r="G24" s="48" t="s">
        <v>539</v>
      </c>
      <c r="H24" s="49">
        <v>2391</v>
      </c>
      <c r="I24" s="49">
        <v>1135</v>
      </c>
      <c r="J24" s="48" t="s">
        <v>539</v>
      </c>
      <c r="K24" s="48" t="s">
        <v>539</v>
      </c>
      <c r="L24" s="48">
        <v>14.9</v>
      </c>
      <c r="M24" s="48">
        <v>2.1</v>
      </c>
    </row>
    <row r="25" spans="1:13" ht="13">
      <c r="A25" s="53" t="s">
        <v>540</v>
      </c>
      <c r="B25" s="48" t="s">
        <v>539</v>
      </c>
      <c r="C25" s="48" t="s">
        <v>539</v>
      </c>
      <c r="D25" s="48">
        <v>13</v>
      </c>
      <c r="E25" s="48" t="s">
        <v>504</v>
      </c>
      <c r="F25" s="48" t="s">
        <v>539</v>
      </c>
      <c r="G25" s="48" t="s">
        <v>539</v>
      </c>
      <c r="H25" s="49">
        <v>1960</v>
      </c>
      <c r="I25" s="48">
        <v>459</v>
      </c>
      <c r="J25" s="48" t="s">
        <v>539</v>
      </c>
      <c r="K25" s="48" t="s">
        <v>539</v>
      </c>
      <c r="L25" s="48">
        <v>6.8</v>
      </c>
      <c r="M25" s="48">
        <v>2.2000000000000002</v>
      </c>
    </row>
    <row r="26" spans="1:13" ht="13">
      <c r="A26" s="51" t="s">
        <v>541</v>
      </c>
      <c r="B26" s="52"/>
      <c r="C26" s="52"/>
      <c r="D26" s="52"/>
      <c r="E26" s="52"/>
      <c r="F26" s="52"/>
      <c r="G26" s="52"/>
      <c r="H26" s="52"/>
      <c r="I26" s="52"/>
      <c r="J26" s="52"/>
      <c r="K26" s="52"/>
      <c r="L26" s="52"/>
      <c r="M26" s="52"/>
    </row>
    <row r="27" spans="1:13" ht="13">
      <c r="A27" s="54">
        <v>1</v>
      </c>
      <c r="B27" s="48">
        <v>157</v>
      </c>
      <c r="C27" s="48">
        <v>19</v>
      </c>
      <c r="D27" s="48">
        <v>35</v>
      </c>
      <c r="E27" s="48" t="s">
        <v>504</v>
      </c>
      <c r="F27" s="49">
        <v>1193</v>
      </c>
      <c r="G27" s="49">
        <v>1238</v>
      </c>
      <c r="H27" s="49">
        <v>1643</v>
      </c>
      <c r="I27" s="48">
        <v>836</v>
      </c>
      <c r="J27" s="48">
        <v>131.6</v>
      </c>
      <c r="K27" s="48">
        <v>15.4</v>
      </c>
      <c r="L27" s="48">
        <v>21.3</v>
      </c>
      <c r="M27" s="48" t="s">
        <v>504</v>
      </c>
    </row>
    <row r="28" spans="1:13" ht="13">
      <c r="A28" s="54">
        <v>2</v>
      </c>
      <c r="B28" s="48">
        <v>187</v>
      </c>
      <c r="C28" s="48">
        <v>14</v>
      </c>
      <c r="D28" s="48">
        <v>32</v>
      </c>
      <c r="E28" s="48" t="s">
        <v>504</v>
      </c>
      <c r="F28" s="49">
        <v>1081</v>
      </c>
      <c r="G28" s="48">
        <v>822</v>
      </c>
      <c r="H28" s="49">
        <v>1223</v>
      </c>
      <c r="I28" s="48">
        <v>617</v>
      </c>
      <c r="J28" s="48">
        <v>173.4</v>
      </c>
      <c r="K28" s="48">
        <v>17.100000000000001</v>
      </c>
      <c r="L28" s="48">
        <v>25.8</v>
      </c>
      <c r="M28" s="48" t="s">
        <v>504</v>
      </c>
    </row>
    <row r="29" spans="1:13" ht="13">
      <c r="A29" s="54">
        <v>3</v>
      </c>
      <c r="B29" s="48">
        <v>42</v>
      </c>
      <c r="C29" s="48">
        <v>22</v>
      </c>
      <c r="D29" s="48" t="s">
        <v>504</v>
      </c>
      <c r="E29" s="48" t="s">
        <v>504</v>
      </c>
      <c r="F29" s="48">
        <v>855</v>
      </c>
      <c r="G29" s="48">
        <v>645</v>
      </c>
      <c r="H29" s="48">
        <v>691</v>
      </c>
      <c r="I29" s="48">
        <v>205</v>
      </c>
      <c r="J29" s="48">
        <v>49.3</v>
      </c>
      <c r="K29" s="48">
        <v>34.4</v>
      </c>
      <c r="L29" s="48" t="s">
        <v>504</v>
      </c>
      <c r="M29" s="48" t="s">
        <v>504</v>
      </c>
    </row>
    <row r="30" spans="1:13" ht="13">
      <c r="A30" s="53" t="s">
        <v>542</v>
      </c>
      <c r="B30" s="48">
        <v>89</v>
      </c>
      <c r="C30" s="48">
        <v>10</v>
      </c>
      <c r="D30" s="48">
        <v>17</v>
      </c>
      <c r="E30" s="48" t="s">
        <v>504</v>
      </c>
      <c r="F30" s="49">
        <v>1736</v>
      </c>
      <c r="G30" s="49">
        <v>1105</v>
      </c>
      <c r="H30" s="49">
        <v>1982</v>
      </c>
      <c r="I30" s="49">
        <v>1256</v>
      </c>
      <c r="J30" s="48">
        <v>51.5</v>
      </c>
      <c r="K30" s="48">
        <v>9</v>
      </c>
      <c r="L30" s="48">
        <v>8.5</v>
      </c>
      <c r="M30" s="48" t="s">
        <v>504</v>
      </c>
    </row>
    <row r="31" spans="1:13" ht="13">
      <c r="A31" s="53" t="s">
        <v>543</v>
      </c>
      <c r="B31" s="48" t="s">
        <v>504</v>
      </c>
      <c r="C31" s="48">
        <v>11</v>
      </c>
      <c r="D31" s="48" t="s">
        <v>504</v>
      </c>
      <c r="E31" s="48">
        <v>2</v>
      </c>
      <c r="F31" s="49">
        <v>1064</v>
      </c>
      <c r="G31" s="48">
        <v>775</v>
      </c>
      <c r="H31" s="49">
        <v>1255</v>
      </c>
      <c r="I31" s="48">
        <v>961</v>
      </c>
      <c r="J31" s="48" t="s">
        <v>504</v>
      </c>
      <c r="K31" s="48">
        <v>14.6</v>
      </c>
      <c r="L31" s="48" t="s">
        <v>504</v>
      </c>
      <c r="M31" s="48">
        <v>2.1</v>
      </c>
    </row>
    <row r="32" spans="1:13" ht="13">
      <c r="A32" s="51" t="s">
        <v>550</v>
      </c>
      <c r="B32" s="52"/>
      <c r="C32" s="52"/>
      <c r="D32" s="52"/>
      <c r="E32" s="52"/>
      <c r="F32" s="52"/>
      <c r="G32" s="52"/>
      <c r="H32" s="52"/>
      <c r="I32" s="52"/>
      <c r="J32" s="52"/>
      <c r="K32" s="52"/>
      <c r="L32" s="52"/>
      <c r="M32" s="52"/>
    </row>
    <row r="33" spans="1:13" ht="13">
      <c r="A33" s="53" t="s">
        <v>809</v>
      </c>
      <c r="B33" s="48">
        <v>199</v>
      </c>
      <c r="C33" s="48">
        <v>26</v>
      </c>
      <c r="D33" s="48">
        <v>36</v>
      </c>
      <c r="E33" s="48" t="s">
        <v>504</v>
      </c>
      <c r="F33" s="49">
        <v>1086</v>
      </c>
      <c r="G33" s="48">
        <v>610</v>
      </c>
      <c r="H33" s="48">
        <v>843</v>
      </c>
      <c r="I33" s="48">
        <v>263</v>
      </c>
      <c r="J33" s="48">
        <v>183.1</v>
      </c>
      <c r="K33" s="48">
        <v>42.1</v>
      </c>
      <c r="L33" s="48">
        <v>42.5</v>
      </c>
      <c r="M33" s="48" t="s">
        <v>504</v>
      </c>
    </row>
    <row r="34" spans="1:13" ht="13">
      <c r="A34" s="53" t="s">
        <v>810</v>
      </c>
      <c r="B34" s="48">
        <v>207</v>
      </c>
      <c r="C34" s="48">
        <v>18</v>
      </c>
      <c r="D34" s="48">
        <v>34</v>
      </c>
      <c r="E34" s="48" t="s">
        <v>504</v>
      </c>
      <c r="F34" s="49">
        <v>2108</v>
      </c>
      <c r="G34" s="49">
        <v>1328</v>
      </c>
      <c r="H34" s="49">
        <v>2151</v>
      </c>
      <c r="I34" s="49">
        <v>1091</v>
      </c>
      <c r="J34" s="48">
        <v>98.1</v>
      </c>
      <c r="K34" s="48">
        <v>13.5</v>
      </c>
      <c r="L34" s="48">
        <v>15.9</v>
      </c>
      <c r="M34" s="48" t="s">
        <v>504</v>
      </c>
    </row>
    <row r="35" spans="1:13" ht="13">
      <c r="A35" s="53" t="s">
        <v>811</v>
      </c>
      <c r="B35" s="48">
        <v>95</v>
      </c>
      <c r="C35" s="48">
        <v>33</v>
      </c>
      <c r="D35" s="48">
        <v>28</v>
      </c>
      <c r="E35" s="48">
        <v>9</v>
      </c>
      <c r="F35" s="49">
        <v>2736</v>
      </c>
      <c r="G35" s="49">
        <v>2647</v>
      </c>
      <c r="H35" s="49">
        <v>3800</v>
      </c>
      <c r="I35" s="49">
        <v>2520</v>
      </c>
      <c r="J35" s="48">
        <v>34.6</v>
      </c>
      <c r="K35" s="48">
        <v>12.5</v>
      </c>
      <c r="L35" s="48">
        <v>7.3</v>
      </c>
      <c r="M35" s="48">
        <v>3.5</v>
      </c>
    </row>
    <row r="36" spans="1:13" ht="13">
      <c r="A36" s="51" t="s">
        <v>558</v>
      </c>
      <c r="B36" s="52"/>
      <c r="C36" s="52"/>
      <c r="D36" s="52"/>
      <c r="E36" s="52"/>
      <c r="F36" s="52"/>
      <c r="G36" s="52"/>
      <c r="H36" s="52"/>
      <c r="I36" s="52"/>
      <c r="J36" s="52"/>
      <c r="K36" s="52"/>
      <c r="L36" s="52"/>
      <c r="M36" s="52"/>
    </row>
    <row r="37" spans="1:13" ht="13">
      <c r="A37" s="53" t="s">
        <v>812</v>
      </c>
      <c r="B37" s="48">
        <v>162</v>
      </c>
      <c r="C37" s="48">
        <v>14</v>
      </c>
      <c r="D37" s="48">
        <v>34</v>
      </c>
      <c r="E37" s="48" t="s">
        <v>504</v>
      </c>
      <c r="F37" s="49">
        <v>1142</v>
      </c>
      <c r="G37" s="48">
        <v>895</v>
      </c>
      <c r="H37" s="49">
        <v>1316</v>
      </c>
      <c r="I37" s="48">
        <v>558</v>
      </c>
      <c r="J37" s="48">
        <v>141.80000000000001</v>
      </c>
      <c r="K37" s="48">
        <v>15.2</v>
      </c>
      <c r="L37" s="48">
        <v>25.5</v>
      </c>
      <c r="M37" s="48" t="s">
        <v>504</v>
      </c>
    </row>
    <row r="38" spans="1:13" ht="13">
      <c r="A38" s="53" t="s">
        <v>813</v>
      </c>
      <c r="B38" s="48">
        <v>190</v>
      </c>
      <c r="C38" s="48">
        <v>13</v>
      </c>
      <c r="D38" s="48">
        <v>37</v>
      </c>
      <c r="E38" s="48" t="s">
        <v>504</v>
      </c>
      <c r="F38" s="49">
        <v>2213</v>
      </c>
      <c r="G38" s="49">
        <v>1317</v>
      </c>
      <c r="H38" s="49">
        <v>2443</v>
      </c>
      <c r="I38" s="49">
        <v>1276</v>
      </c>
      <c r="J38" s="48">
        <v>86</v>
      </c>
      <c r="K38" s="48">
        <v>9.6999999999999993</v>
      </c>
      <c r="L38" s="48">
        <v>15.1</v>
      </c>
      <c r="M38" s="48" t="s">
        <v>504</v>
      </c>
    </row>
    <row r="39" spans="1:13" ht="13">
      <c r="A39" s="53" t="s">
        <v>563</v>
      </c>
      <c r="B39" s="48" t="s">
        <v>504</v>
      </c>
      <c r="C39" s="48">
        <v>5</v>
      </c>
      <c r="D39" s="48">
        <v>1</v>
      </c>
      <c r="E39" s="48" t="s">
        <v>504</v>
      </c>
      <c r="F39" s="48">
        <v>692</v>
      </c>
      <c r="G39" s="48">
        <v>657</v>
      </c>
      <c r="H39" s="48">
        <v>508</v>
      </c>
      <c r="I39" s="48">
        <v>473</v>
      </c>
      <c r="J39" s="48" t="s">
        <v>504</v>
      </c>
      <c r="K39" s="48">
        <v>7.5</v>
      </c>
      <c r="L39" s="48">
        <v>2.1</v>
      </c>
      <c r="M39" s="48" t="s">
        <v>504</v>
      </c>
    </row>
    <row r="40" spans="1:13" ht="13">
      <c r="A40" s="53" t="s">
        <v>564</v>
      </c>
      <c r="B40" s="48">
        <v>96</v>
      </c>
      <c r="C40" s="48">
        <v>45</v>
      </c>
      <c r="D40" s="48">
        <v>26</v>
      </c>
      <c r="E40" s="48" t="s">
        <v>504</v>
      </c>
      <c r="F40" s="49">
        <v>1883</v>
      </c>
      <c r="G40" s="49">
        <v>1717</v>
      </c>
      <c r="H40" s="49">
        <v>2527</v>
      </c>
      <c r="I40" s="49">
        <v>1569</v>
      </c>
      <c r="J40" s="48">
        <v>51.1</v>
      </c>
      <c r="K40" s="48">
        <v>26.3</v>
      </c>
      <c r="L40" s="48">
        <v>10.5</v>
      </c>
      <c r="M40" s="48" t="s">
        <v>504</v>
      </c>
    </row>
    <row r="41" spans="1:13" ht="13">
      <c r="A41" s="51" t="s">
        <v>565</v>
      </c>
      <c r="B41" s="52"/>
      <c r="C41" s="52"/>
      <c r="D41" s="52"/>
      <c r="E41" s="52"/>
      <c r="F41" s="52"/>
      <c r="G41" s="52"/>
      <c r="H41" s="52"/>
      <c r="I41" s="52"/>
      <c r="J41" s="52"/>
      <c r="K41" s="52"/>
      <c r="L41" s="52"/>
      <c r="M41" s="52"/>
    </row>
    <row r="42" spans="1:13" ht="13">
      <c r="A42" s="53" t="s">
        <v>566</v>
      </c>
      <c r="B42" s="48">
        <v>323</v>
      </c>
      <c r="C42" s="48">
        <v>53</v>
      </c>
      <c r="D42" s="48">
        <v>37</v>
      </c>
      <c r="E42" s="48" t="s">
        <v>504</v>
      </c>
      <c r="F42" s="49">
        <v>4398</v>
      </c>
      <c r="G42" s="49">
        <v>3359</v>
      </c>
      <c r="H42" s="49">
        <v>4256</v>
      </c>
      <c r="I42" s="49">
        <v>2797</v>
      </c>
      <c r="J42" s="48">
        <v>73.5</v>
      </c>
      <c r="K42" s="48">
        <v>15.7</v>
      </c>
      <c r="L42" s="48">
        <v>8.6999999999999993</v>
      </c>
      <c r="M42" s="48" t="s">
        <v>504</v>
      </c>
    </row>
    <row r="43" spans="1:13" ht="13">
      <c r="A43" s="54" t="s">
        <v>567</v>
      </c>
      <c r="B43" s="48">
        <v>221</v>
      </c>
      <c r="C43" s="48">
        <v>51</v>
      </c>
      <c r="D43" s="48">
        <v>24</v>
      </c>
      <c r="E43" s="48">
        <v>17</v>
      </c>
      <c r="F43" s="49">
        <v>2784</v>
      </c>
      <c r="G43" s="49">
        <v>2409</v>
      </c>
      <c r="H43" s="49">
        <v>2901</v>
      </c>
      <c r="I43" s="49">
        <v>1499</v>
      </c>
      <c r="J43" s="48">
        <v>79.400000000000006</v>
      </c>
      <c r="K43" s="48">
        <v>21.1</v>
      </c>
      <c r="L43" s="48">
        <v>8.4</v>
      </c>
      <c r="M43" s="48" t="s">
        <v>504</v>
      </c>
    </row>
    <row r="44" spans="1:13" ht="13">
      <c r="A44" s="54" t="s">
        <v>568</v>
      </c>
      <c r="B44" s="48">
        <v>102</v>
      </c>
      <c r="C44" s="48">
        <v>2</v>
      </c>
      <c r="D44" s="48">
        <v>12</v>
      </c>
      <c r="E44" s="48" t="s">
        <v>504</v>
      </c>
      <c r="F44" s="49">
        <v>1596</v>
      </c>
      <c r="G44" s="48">
        <v>950</v>
      </c>
      <c r="H44" s="49">
        <v>1330</v>
      </c>
      <c r="I44" s="49">
        <v>1286</v>
      </c>
      <c r="J44" s="48">
        <v>64.099999999999994</v>
      </c>
      <c r="K44" s="48">
        <v>1.9</v>
      </c>
      <c r="L44" s="48">
        <v>9.4</v>
      </c>
      <c r="M44" s="48" t="s">
        <v>504</v>
      </c>
    </row>
    <row r="45" spans="1:13" ht="13">
      <c r="A45" s="54" t="s">
        <v>569</v>
      </c>
      <c r="B45" s="48" t="s">
        <v>504</v>
      </c>
      <c r="C45" s="48" t="s">
        <v>539</v>
      </c>
      <c r="D45" s="48" t="s">
        <v>504</v>
      </c>
      <c r="E45" s="48" t="s">
        <v>504</v>
      </c>
      <c r="F45" s="48" t="s">
        <v>504</v>
      </c>
      <c r="G45" s="48" t="s">
        <v>539</v>
      </c>
      <c r="H45" s="48" t="s">
        <v>504</v>
      </c>
      <c r="I45" s="48" t="s">
        <v>504</v>
      </c>
      <c r="J45" s="48" t="s">
        <v>504</v>
      </c>
      <c r="K45" s="48" t="s">
        <v>539</v>
      </c>
      <c r="L45" s="48" t="s">
        <v>504</v>
      </c>
      <c r="M45" s="48" t="s">
        <v>504</v>
      </c>
    </row>
    <row r="46" spans="1:13" ht="13">
      <c r="A46" s="53" t="s">
        <v>570</v>
      </c>
      <c r="B46" s="48">
        <v>177</v>
      </c>
      <c r="C46" s="48">
        <v>24</v>
      </c>
      <c r="D46" s="48">
        <v>61</v>
      </c>
      <c r="E46" s="48" t="s">
        <v>504</v>
      </c>
      <c r="F46" s="49">
        <v>1532</v>
      </c>
      <c r="G46" s="49">
        <v>1226</v>
      </c>
      <c r="H46" s="49">
        <v>2539</v>
      </c>
      <c r="I46" s="49">
        <v>1078</v>
      </c>
      <c r="J46" s="48">
        <v>115.6</v>
      </c>
      <c r="K46" s="48">
        <v>19.600000000000001</v>
      </c>
      <c r="L46" s="48">
        <v>24</v>
      </c>
      <c r="M46" s="48" t="s">
        <v>504</v>
      </c>
    </row>
    <row r="47" spans="1:13" ht="13">
      <c r="A47" s="54" t="s">
        <v>571</v>
      </c>
      <c r="B47" s="48" t="s">
        <v>504</v>
      </c>
      <c r="C47" s="48" t="s">
        <v>504</v>
      </c>
      <c r="D47" s="48">
        <v>8</v>
      </c>
      <c r="E47" s="48" t="s">
        <v>504</v>
      </c>
      <c r="F47" s="48" t="s">
        <v>504</v>
      </c>
      <c r="G47" s="48" t="s">
        <v>504</v>
      </c>
      <c r="H47" s="48">
        <v>471</v>
      </c>
      <c r="I47" s="48" t="s">
        <v>504</v>
      </c>
      <c r="J47" s="48" t="s">
        <v>504</v>
      </c>
      <c r="K47" s="48" t="s">
        <v>504</v>
      </c>
      <c r="L47" s="48">
        <v>16.399999999999999</v>
      </c>
      <c r="M47" s="48" t="s">
        <v>504</v>
      </c>
    </row>
    <row r="48" spans="1:13" ht="13">
      <c r="A48" s="54" t="s">
        <v>572</v>
      </c>
      <c r="B48" s="48">
        <v>19</v>
      </c>
      <c r="C48" s="48" t="s">
        <v>504</v>
      </c>
      <c r="D48" s="48" t="s">
        <v>504</v>
      </c>
      <c r="E48" s="48" t="s">
        <v>504</v>
      </c>
      <c r="F48" s="48">
        <v>488</v>
      </c>
      <c r="G48" s="48" t="s">
        <v>504</v>
      </c>
      <c r="H48" s="48">
        <v>663</v>
      </c>
      <c r="I48" s="48">
        <v>352</v>
      </c>
      <c r="J48" s="48">
        <v>38.9</v>
      </c>
      <c r="K48" s="48" t="s">
        <v>504</v>
      </c>
      <c r="L48" s="48" t="s">
        <v>504</v>
      </c>
      <c r="M48" s="48" t="s">
        <v>504</v>
      </c>
    </row>
    <row r="49" spans="1:13" ht="13">
      <c r="A49" s="54" t="s">
        <v>573</v>
      </c>
      <c r="B49" s="48">
        <v>156</v>
      </c>
      <c r="C49" s="48">
        <v>19</v>
      </c>
      <c r="D49" s="48">
        <v>44</v>
      </c>
      <c r="E49" s="48" t="s">
        <v>504</v>
      </c>
      <c r="F49" s="48">
        <v>931</v>
      </c>
      <c r="G49" s="48">
        <v>915</v>
      </c>
      <c r="H49" s="49">
        <v>1405</v>
      </c>
      <c r="I49" s="48">
        <v>563</v>
      </c>
      <c r="J49" s="48">
        <v>167.6</v>
      </c>
      <c r="K49" s="48">
        <v>21.3</v>
      </c>
      <c r="L49" s="48">
        <v>31.7</v>
      </c>
      <c r="M49" s="48" t="s">
        <v>504</v>
      </c>
    </row>
    <row r="50" spans="1:13" ht="13">
      <c r="A50" s="51" t="s">
        <v>574</v>
      </c>
      <c r="B50" s="52"/>
      <c r="C50" s="52"/>
      <c r="D50" s="52"/>
      <c r="E50" s="52"/>
      <c r="F50" s="52"/>
      <c r="G50" s="52"/>
      <c r="H50" s="52"/>
      <c r="I50" s="52"/>
      <c r="J50" s="52"/>
      <c r="K50" s="52"/>
      <c r="L50" s="52"/>
      <c r="M50" s="52"/>
    </row>
    <row r="51" spans="1:13" ht="13">
      <c r="A51" s="53" t="s">
        <v>575</v>
      </c>
      <c r="B51" s="48">
        <v>456</v>
      </c>
      <c r="C51" s="48">
        <v>75</v>
      </c>
      <c r="D51" s="48">
        <v>86</v>
      </c>
      <c r="E51" s="48" t="s">
        <v>504</v>
      </c>
      <c r="F51" s="49">
        <v>5062</v>
      </c>
      <c r="G51" s="49">
        <v>3701</v>
      </c>
      <c r="H51" s="49">
        <v>5924</v>
      </c>
      <c r="I51" s="49">
        <v>3122</v>
      </c>
      <c r="J51" s="48">
        <v>90.1</v>
      </c>
      <c r="K51" s="48">
        <v>20.3</v>
      </c>
      <c r="L51" s="48">
        <v>14.6</v>
      </c>
      <c r="M51" s="48" t="s">
        <v>504</v>
      </c>
    </row>
    <row r="52" spans="1:13" ht="13">
      <c r="A52" s="53" t="s">
        <v>576</v>
      </c>
      <c r="B52" s="48">
        <v>35</v>
      </c>
      <c r="C52" s="48">
        <v>1</v>
      </c>
      <c r="D52" s="48">
        <v>6</v>
      </c>
      <c r="E52" s="48" t="s">
        <v>504</v>
      </c>
      <c r="F52" s="48">
        <v>598</v>
      </c>
      <c r="G52" s="48">
        <v>497</v>
      </c>
      <c r="H52" s="48">
        <v>417</v>
      </c>
      <c r="I52" s="48">
        <v>507</v>
      </c>
      <c r="J52" s="48">
        <v>58.6</v>
      </c>
      <c r="K52" s="48">
        <v>1.3</v>
      </c>
      <c r="L52" s="48" t="s">
        <v>504</v>
      </c>
      <c r="M52" s="48" t="s">
        <v>504</v>
      </c>
    </row>
    <row r="53" spans="1:13" ht="13">
      <c r="A53" s="53" t="s">
        <v>577</v>
      </c>
      <c r="B53" s="48" t="s">
        <v>504</v>
      </c>
      <c r="C53" s="48" t="s">
        <v>504</v>
      </c>
      <c r="D53" s="48" t="s">
        <v>504</v>
      </c>
      <c r="E53" s="48" t="s">
        <v>504</v>
      </c>
      <c r="F53" s="48" t="s">
        <v>504</v>
      </c>
      <c r="G53" s="48" t="s">
        <v>504</v>
      </c>
      <c r="H53" s="48">
        <v>297</v>
      </c>
      <c r="I53" s="48" t="s">
        <v>504</v>
      </c>
      <c r="J53" s="48" t="s">
        <v>504</v>
      </c>
      <c r="K53" s="48" t="s">
        <v>504</v>
      </c>
      <c r="L53" s="48" t="s">
        <v>504</v>
      </c>
      <c r="M53" s="48" t="s">
        <v>504</v>
      </c>
    </row>
    <row r="54" spans="1:13" ht="13">
      <c r="A54" s="53" t="s">
        <v>522</v>
      </c>
      <c r="B54" s="48" t="s">
        <v>504</v>
      </c>
      <c r="C54" s="48" t="s">
        <v>504</v>
      </c>
      <c r="D54" s="48" t="s">
        <v>504</v>
      </c>
      <c r="E54" s="48" t="s">
        <v>504</v>
      </c>
      <c r="F54" s="48" t="s">
        <v>504</v>
      </c>
      <c r="G54" s="48" t="s">
        <v>504</v>
      </c>
      <c r="H54" s="48" t="s">
        <v>504</v>
      </c>
      <c r="I54" s="48" t="s">
        <v>504</v>
      </c>
      <c r="J54" s="48" t="s">
        <v>504</v>
      </c>
      <c r="K54" s="48" t="s">
        <v>504</v>
      </c>
      <c r="L54" s="48" t="s">
        <v>504</v>
      </c>
      <c r="M54" s="48" t="s">
        <v>504</v>
      </c>
    </row>
    <row r="55" spans="1:13" ht="13">
      <c r="A55" s="51" t="s">
        <v>578</v>
      </c>
      <c r="B55" s="52"/>
      <c r="C55" s="52"/>
      <c r="D55" s="52"/>
      <c r="E55" s="52"/>
      <c r="F55" s="52"/>
      <c r="G55" s="52"/>
      <c r="H55" s="52"/>
      <c r="I55" s="52"/>
      <c r="J55" s="52"/>
      <c r="K55" s="52"/>
      <c r="L55" s="52"/>
      <c r="M55" s="52"/>
    </row>
    <row r="56" spans="1:13" ht="13">
      <c r="A56" s="53" t="s">
        <v>575</v>
      </c>
      <c r="B56" s="48">
        <v>468</v>
      </c>
      <c r="C56" s="48">
        <v>76</v>
      </c>
      <c r="D56" s="48">
        <v>87</v>
      </c>
      <c r="E56" s="48" t="s">
        <v>504</v>
      </c>
      <c r="F56" s="49">
        <v>5185</v>
      </c>
      <c r="G56" s="49">
        <v>3937</v>
      </c>
      <c r="H56" s="49">
        <v>6080</v>
      </c>
      <c r="I56" s="49">
        <v>3203</v>
      </c>
      <c r="J56" s="48">
        <v>90.3</v>
      </c>
      <c r="K56" s="48">
        <v>19.2</v>
      </c>
      <c r="L56" s="48">
        <v>14.3</v>
      </c>
      <c r="M56" s="48" t="s">
        <v>504</v>
      </c>
    </row>
    <row r="57" spans="1:13" ht="13">
      <c r="A57" s="53" t="s">
        <v>576</v>
      </c>
      <c r="B57" s="48">
        <v>25</v>
      </c>
      <c r="C57" s="48" t="s">
        <v>504</v>
      </c>
      <c r="D57" s="48">
        <v>6</v>
      </c>
      <c r="E57" s="48" t="s">
        <v>504</v>
      </c>
      <c r="F57" s="48">
        <v>427</v>
      </c>
      <c r="G57" s="48" t="s">
        <v>504</v>
      </c>
      <c r="H57" s="48">
        <v>278</v>
      </c>
      <c r="I57" s="48" t="s">
        <v>504</v>
      </c>
      <c r="J57" s="48">
        <v>59.1</v>
      </c>
      <c r="K57" s="48" t="s">
        <v>504</v>
      </c>
      <c r="L57" s="48" t="s">
        <v>504</v>
      </c>
      <c r="M57" s="48" t="s">
        <v>504</v>
      </c>
    </row>
    <row r="58" spans="1:13" ht="13">
      <c r="A58" s="53" t="s">
        <v>577</v>
      </c>
      <c r="B58" s="48" t="s">
        <v>504</v>
      </c>
      <c r="C58" s="48" t="s">
        <v>504</v>
      </c>
      <c r="D58" s="48" t="s">
        <v>504</v>
      </c>
      <c r="E58" s="48" t="s">
        <v>504</v>
      </c>
      <c r="F58" s="48" t="s">
        <v>504</v>
      </c>
      <c r="G58" s="48" t="s">
        <v>504</v>
      </c>
      <c r="H58" s="48" t="s">
        <v>504</v>
      </c>
      <c r="I58" s="48" t="s">
        <v>504</v>
      </c>
      <c r="J58" s="48" t="s">
        <v>504</v>
      </c>
      <c r="K58" s="48" t="s">
        <v>504</v>
      </c>
      <c r="L58" s="48" t="s">
        <v>504</v>
      </c>
      <c r="M58" s="48" t="s">
        <v>504</v>
      </c>
    </row>
    <row r="59" spans="1:13" ht="13">
      <c r="A59" s="53" t="s">
        <v>522</v>
      </c>
      <c r="B59" s="48" t="s">
        <v>504</v>
      </c>
      <c r="C59" s="48" t="s">
        <v>504</v>
      </c>
      <c r="D59" s="48" t="s">
        <v>504</v>
      </c>
      <c r="E59" s="48" t="s">
        <v>504</v>
      </c>
      <c r="F59" s="48">
        <v>220</v>
      </c>
      <c r="G59" s="48" t="s">
        <v>504</v>
      </c>
      <c r="H59" s="48">
        <v>223</v>
      </c>
      <c r="I59" s="48">
        <v>362</v>
      </c>
      <c r="J59" s="48">
        <v>18.2</v>
      </c>
      <c r="K59" s="48" t="s">
        <v>504</v>
      </c>
      <c r="L59" s="48" t="s">
        <v>504</v>
      </c>
      <c r="M59" s="48" t="s">
        <v>504</v>
      </c>
    </row>
    <row r="60" spans="1:13" ht="13">
      <c r="A60" s="51" t="s">
        <v>579</v>
      </c>
      <c r="B60" s="52"/>
      <c r="C60" s="52"/>
      <c r="D60" s="52"/>
      <c r="E60" s="52"/>
      <c r="F60" s="52"/>
      <c r="G60" s="52"/>
      <c r="H60" s="52"/>
      <c r="I60" s="52"/>
      <c r="J60" s="52"/>
      <c r="K60" s="52"/>
      <c r="L60" s="52"/>
      <c r="M60" s="52"/>
    </row>
    <row r="61" spans="1:13" ht="13">
      <c r="A61" s="54">
        <v>1</v>
      </c>
      <c r="B61" s="48">
        <v>411</v>
      </c>
      <c r="C61" s="48">
        <v>53</v>
      </c>
      <c r="D61" s="48">
        <v>76</v>
      </c>
      <c r="E61" s="48" t="s">
        <v>504</v>
      </c>
      <c r="F61" s="49">
        <v>3892</v>
      </c>
      <c r="G61" s="49">
        <v>3108</v>
      </c>
      <c r="H61" s="49">
        <v>4064</v>
      </c>
      <c r="I61" s="49">
        <v>2141</v>
      </c>
      <c r="J61" s="48">
        <v>105.7</v>
      </c>
      <c r="K61" s="48">
        <v>17.2</v>
      </c>
      <c r="L61" s="48">
        <v>18.7</v>
      </c>
      <c r="M61" s="48" t="s">
        <v>504</v>
      </c>
    </row>
    <row r="62" spans="1:13" ht="13">
      <c r="A62" s="53" t="s">
        <v>580</v>
      </c>
      <c r="B62" s="48">
        <v>71</v>
      </c>
      <c r="C62" s="48">
        <v>14</v>
      </c>
      <c r="D62" s="48">
        <v>9</v>
      </c>
      <c r="E62" s="48">
        <v>4</v>
      </c>
      <c r="F62" s="49">
        <v>1064</v>
      </c>
      <c r="G62" s="48">
        <v>771</v>
      </c>
      <c r="H62" s="49">
        <v>1145</v>
      </c>
      <c r="I62" s="49">
        <v>1045</v>
      </c>
      <c r="J62" s="48">
        <v>66.900000000000006</v>
      </c>
      <c r="K62" s="48">
        <v>17.7</v>
      </c>
      <c r="L62" s="48">
        <v>8</v>
      </c>
      <c r="M62" s="48">
        <v>4.0999999999999996</v>
      </c>
    </row>
    <row r="63" spans="1:13" ht="13">
      <c r="A63" s="53" t="s">
        <v>581</v>
      </c>
      <c r="B63" s="48">
        <v>1</v>
      </c>
      <c r="C63" s="48" t="s">
        <v>504</v>
      </c>
      <c r="D63" s="48">
        <v>1</v>
      </c>
      <c r="E63" s="48" t="s">
        <v>504</v>
      </c>
      <c r="F63" s="48">
        <v>314</v>
      </c>
      <c r="G63" s="48" t="s">
        <v>504</v>
      </c>
      <c r="H63" s="48">
        <v>495</v>
      </c>
      <c r="I63" s="48" t="s">
        <v>504</v>
      </c>
      <c r="J63" s="48">
        <v>3.5</v>
      </c>
      <c r="K63" s="48" t="s">
        <v>504</v>
      </c>
      <c r="L63" s="48">
        <v>2.4</v>
      </c>
      <c r="M63" s="48" t="s">
        <v>504</v>
      </c>
    </row>
    <row r="64" spans="1:13" ht="13">
      <c r="A64" s="53" t="s">
        <v>582</v>
      </c>
      <c r="B64" s="48" t="s">
        <v>504</v>
      </c>
      <c r="C64" s="48" t="s">
        <v>504</v>
      </c>
      <c r="D64" s="48" t="s">
        <v>504</v>
      </c>
      <c r="E64" s="48" t="s">
        <v>504</v>
      </c>
      <c r="F64" s="48" t="s">
        <v>504</v>
      </c>
      <c r="G64" s="48" t="s">
        <v>504</v>
      </c>
      <c r="H64" s="48">
        <v>416</v>
      </c>
      <c r="I64" s="48" t="s">
        <v>504</v>
      </c>
      <c r="J64" s="48" t="s">
        <v>504</v>
      </c>
      <c r="K64" s="48" t="s">
        <v>504</v>
      </c>
      <c r="L64" s="48" t="s">
        <v>504</v>
      </c>
      <c r="M64" s="48" t="s">
        <v>504</v>
      </c>
    </row>
    <row r="65" spans="1:13" ht="13">
      <c r="A65" s="53" t="s">
        <v>583</v>
      </c>
      <c r="B65" s="48" t="s">
        <v>504</v>
      </c>
      <c r="C65" s="48" t="s">
        <v>504</v>
      </c>
      <c r="D65" s="48">
        <v>7</v>
      </c>
      <c r="E65" s="48">
        <v>0</v>
      </c>
      <c r="F65" s="48">
        <v>400</v>
      </c>
      <c r="G65" s="48">
        <v>347</v>
      </c>
      <c r="H65" s="48">
        <v>644</v>
      </c>
      <c r="I65" s="48">
        <v>328</v>
      </c>
      <c r="J65" s="48">
        <v>40.6</v>
      </c>
      <c r="K65" s="48" t="s">
        <v>504</v>
      </c>
      <c r="L65" s="48">
        <v>10.6</v>
      </c>
      <c r="M65" s="48">
        <v>1.3</v>
      </c>
    </row>
    <row r="66" spans="1:13" ht="13">
      <c r="A66" s="53" t="s">
        <v>584</v>
      </c>
      <c r="B66" s="48" t="s">
        <v>504</v>
      </c>
      <c r="C66" s="48" t="s">
        <v>504</v>
      </c>
      <c r="D66" s="48" t="s">
        <v>504</v>
      </c>
      <c r="E66" s="48" t="s">
        <v>504</v>
      </c>
      <c r="F66" s="48" t="s">
        <v>504</v>
      </c>
      <c r="G66" s="48" t="s">
        <v>504</v>
      </c>
      <c r="H66" s="48" t="s">
        <v>504</v>
      </c>
      <c r="I66" s="48" t="s">
        <v>504</v>
      </c>
      <c r="J66" s="48" t="s">
        <v>504</v>
      </c>
      <c r="K66" s="48" t="s">
        <v>504</v>
      </c>
      <c r="L66" s="48" t="s">
        <v>504</v>
      </c>
      <c r="M66" s="48" t="s">
        <v>504</v>
      </c>
    </row>
    <row r="67" spans="1:13" ht="13">
      <c r="A67" s="51" t="s">
        <v>585</v>
      </c>
      <c r="B67" s="52"/>
      <c r="C67" s="52"/>
      <c r="D67" s="52"/>
      <c r="E67" s="52"/>
      <c r="F67" s="52"/>
      <c r="G67" s="52"/>
      <c r="H67" s="52"/>
      <c r="I67" s="52"/>
      <c r="J67" s="52"/>
      <c r="K67" s="52"/>
      <c r="L67" s="52"/>
      <c r="M67" s="52"/>
    </row>
    <row r="68" spans="1:13" ht="13">
      <c r="A68" s="53" t="s">
        <v>586</v>
      </c>
      <c r="B68" s="48">
        <v>273</v>
      </c>
      <c r="C68" s="48">
        <v>42</v>
      </c>
      <c r="D68" s="48">
        <v>57</v>
      </c>
      <c r="E68" s="48">
        <v>5</v>
      </c>
      <c r="F68" s="49">
        <v>3134</v>
      </c>
      <c r="G68" s="49">
        <v>1781</v>
      </c>
      <c r="H68" s="49">
        <v>3426</v>
      </c>
      <c r="I68" s="49">
        <v>1462</v>
      </c>
      <c r="J68" s="48">
        <v>87.1</v>
      </c>
      <c r="K68" s="48">
        <v>23.4</v>
      </c>
      <c r="L68" s="48">
        <v>16.8</v>
      </c>
      <c r="M68" s="48">
        <v>3.3</v>
      </c>
    </row>
    <row r="69" spans="1:13" ht="13">
      <c r="A69" s="53" t="s">
        <v>587</v>
      </c>
      <c r="B69" s="48">
        <v>51</v>
      </c>
      <c r="C69" s="48">
        <v>21</v>
      </c>
      <c r="D69" s="48" t="s">
        <v>504</v>
      </c>
      <c r="E69" s="48" t="s">
        <v>504</v>
      </c>
      <c r="F69" s="48">
        <v>916</v>
      </c>
      <c r="G69" s="49">
        <v>1137</v>
      </c>
      <c r="H69" s="49">
        <v>1183</v>
      </c>
      <c r="I69" s="48">
        <v>853</v>
      </c>
      <c r="J69" s="48">
        <v>55.3</v>
      </c>
      <c r="K69" s="48">
        <v>18.399999999999999</v>
      </c>
      <c r="L69" s="48" t="s">
        <v>504</v>
      </c>
      <c r="M69" s="48" t="s">
        <v>504</v>
      </c>
    </row>
    <row r="70" spans="1:13" ht="13">
      <c r="A70" s="53" t="s">
        <v>588</v>
      </c>
      <c r="B70" s="48">
        <v>2</v>
      </c>
      <c r="C70" s="48">
        <v>4</v>
      </c>
      <c r="D70" s="48" t="s">
        <v>504</v>
      </c>
      <c r="E70" s="48">
        <v>1</v>
      </c>
      <c r="F70" s="48">
        <v>375</v>
      </c>
      <c r="G70" s="48">
        <v>691</v>
      </c>
      <c r="H70" s="49">
        <v>1020</v>
      </c>
      <c r="I70" s="48">
        <v>598</v>
      </c>
      <c r="J70" s="48">
        <v>6.5</v>
      </c>
      <c r="K70" s="48">
        <v>5.4</v>
      </c>
      <c r="L70" s="48">
        <v>7</v>
      </c>
      <c r="M70" s="48">
        <v>1.4</v>
      </c>
    </row>
    <row r="71" spans="1:13" ht="13">
      <c r="A71" s="53" t="s">
        <v>589</v>
      </c>
      <c r="B71" s="48">
        <v>128</v>
      </c>
      <c r="C71" s="48" t="s">
        <v>504</v>
      </c>
      <c r="D71" s="48" t="s">
        <v>504</v>
      </c>
      <c r="E71" s="48" t="s">
        <v>504</v>
      </c>
      <c r="F71" s="48">
        <v>633</v>
      </c>
      <c r="G71" s="48" t="s">
        <v>504</v>
      </c>
      <c r="H71" s="48" t="s">
        <v>504</v>
      </c>
      <c r="I71" s="48" t="s">
        <v>504</v>
      </c>
      <c r="J71" s="48">
        <v>202.8</v>
      </c>
      <c r="K71" s="48" t="s">
        <v>504</v>
      </c>
      <c r="L71" s="48" t="s">
        <v>504</v>
      </c>
      <c r="M71" s="48" t="s">
        <v>504</v>
      </c>
    </row>
    <row r="72" spans="1:13" ht="13">
      <c r="A72" s="53" t="s">
        <v>590</v>
      </c>
      <c r="B72" s="48">
        <v>36</v>
      </c>
      <c r="C72" s="48" t="s">
        <v>504</v>
      </c>
      <c r="D72" s="48">
        <v>8</v>
      </c>
      <c r="E72" s="48" t="s">
        <v>504</v>
      </c>
      <c r="F72" s="48">
        <v>489</v>
      </c>
      <c r="G72" s="48">
        <v>535</v>
      </c>
      <c r="H72" s="48">
        <v>565</v>
      </c>
      <c r="I72" s="48" t="s">
        <v>504</v>
      </c>
      <c r="J72" s="48">
        <v>73.3</v>
      </c>
      <c r="K72" s="48" t="s">
        <v>504</v>
      </c>
      <c r="L72" s="48">
        <v>15</v>
      </c>
      <c r="M72" s="48" t="s">
        <v>504</v>
      </c>
    </row>
    <row r="73" spans="1:13" ht="13">
      <c r="A73" s="53" t="s">
        <v>591</v>
      </c>
      <c r="B73" s="48">
        <v>1</v>
      </c>
      <c r="C73" s="48" t="s">
        <v>504</v>
      </c>
      <c r="D73" s="48">
        <v>1</v>
      </c>
      <c r="E73" s="48">
        <v>1</v>
      </c>
      <c r="F73" s="48">
        <v>245</v>
      </c>
      <c r="G73" s="48" t="s">
        <v>504</v>
      </c>
      <c r="H73" s="48">
        <v>423</v>
      </c>
      <c r="I73" s="48">
        <v>389</v>
      </c>
      <c r="J73" s="48">
        <v>2.5</v>
      </c>
      <c r="K73" s="48" t="s">
        <v>504</v>
      </c>
      <c r="L73" s="48">
        <v>2.1</v>
      </c>
      <c r="M73" s="48">
        <v>2.7</v>
      </c>
    </row>
    <row r="74" spans="1:13" ht="13">
      <c r="A74" s="53" t="s">
        <v>522</v>
      </c>
      <c r="B74" s="48" t="s">
        <v>504</v>
      </c>
      <c r="C74" s="48" t="s">
        <v>504</v>
      </c>
      <c r="D74" s="48" t="s">
        <v>504</v>
      </c>
      <c r="E74" s="48" t="s">
        <v>504</v>
      </c>
      <c r="F74" s="48" t="s">
        <v>504</v>
      </c>
      <c r="G74" s="48" t="s">
        <v>504</v>
      </c>
      <c r="H74" s="48" t="s">
        <v>504</v>
      </c>
      <c r="I74" s="48">
        <v>276</v>
      </c>
      <c r="J74" s="48" t="s">
        <v>504</v>
      </c>
      <c r="K74" s="48" t="s">
        <v>504</v>
      </c>
      <c r="L74" s="48" t="s">
        <v>504</v>
      </c>
      <c r="M74" s="48" t="s">
        <v>504</v>
      </c>
    </row>
    <row r="75" spans="1:13" ht="13">
      <c r="A75" s="51" t="s">
        <v>592</v>
      </c>
      <c r="B75" s="52"/>
      <c r="C75" s="52"/>
      <c r="D75" s="52"/>
      <c r="E75" s="52"/>
      <c r="F75" s="52"/>
      <c r="G75" s="52"/>
      <c r="H75" s="52"/>
      <c r="I75" s="52"/>
      <c r="J75" s="52"/>
      <c r="K75" s="52"/>
      <c r="L75" s="52"/>
      <c r="M75" s="52"/>
    </row>
    <row r="76" spans="1:13" ht="13">
      <c r="A76" s="53" t="s">
        <v>593</v>
      </c>
      <c r="B76" s="48">
        <v>57</v>
      </c>
      <c r="C76" s="48" t="s">
        <v>504</v>
      </c>
      <c r="D76" s="48">
        <v>34</v>
      </c>
      <c r="E76" s="48" t="s">
        <v>504</v>
      </c>
      <c r="F76" s="48">
        <v>689</v>
      </c>
      <c r="G76" s="48">
        <v>686</v>
      </c>
      <c r="H76" s="49">
        <v>1065</v>
      </c>
      <c r="I76" s="48">
        <v>337</v>
      </c>
      <c r="J76" s="48">
        <v>82.7</v>
      </c>
      <c r="K76" s="48" t="s">
        <v>504</v>
      </c>
      <c r="L76" s="48">
        <v>32.299999999999997</v>
      </c>
      <c r="M76" s="48" t="s">
        <v>504</v>
      </c>
    </row>
    <row r="77" spans="1:13" ht="13">
      <c r="A77" s="53" t="s">
        <v>594</v>
      </c>
      <c r="B77" s="48">
        <v>136</v>
      </c>
      <c r="C77" s="48">
        <v>43</v>
      </c>
      <c r="D77" s="48">
        <v>27</v>
      </c>
      <c r="E77" s="48" t="s">
        <v>504</v>
      </c>
      <c r="F77" s="49">
        <v>2438</v>
      </c>
      <c r="G77" s="49">
        <v>1965</v>
      </c>
      <c r="H77" s="49">
        <v>2724</v>
      </c>
      <c r="I77" s="49">
        <v>1755</v>
      </c>
      <c r="J77" s="48">
        <v>55.8</v>
      </c>
      <c r="K77" s="48">
        <v>21.7</v>
      </c>
      <c r="L77" s="48">
        <v>9.6999999999999993</v>
      </c>
      <c r="M77" s="48" t="s">
        <v>504</v>
      </c>
    </row>
    <row r="78" spans="1:13" ht="13">
      <c r="A78" s="53" t="s">
        <v>595</v>
      </c>
      <c r="B78" s="48">
        <v>110</v>
      </c>
      <c r="C78" s="48">
        <v>20</v>
      </c>
      <c r="D78" s="48">
        <v>14</v>
      </c>
      <c r="E78" s="48">
        <v>3</v>
      </c>
      <c r="F78" s="49">
        <v>1249</v>
      </c>
      <c r="G78" s="49">
        <v>1363</v>
      </c>
      <c r="H78" s="49">
        <v>1685</v>
      </c>
      <c r="I78" s="49">
        <v>1028</v>
      </c>
      <c r="J78" s="48">
        <v>87.8</v>
      </c>
      <c r="K78" s="48">
        <v>14.8</v>
      </c>
      <c r="L78" s="48">
        <v>8.5</v>
      </c>
      <c r="M78" s="48">
        <v>3.1</v>
      </c>
    </row>
    <row r="79" spans="1:13" ht="13">
      <c r="A79" s="53" t="s">
        <v>596</v>
      </c>
      <c r="B79" s="48" t="s">
        <v>504</v>
      </c>
      <c r="C79" s="48" t="s">
        <v>504</v>
      </c>
      <c r="D79" s="48" t="s">
        <v>504</v>
      </c>
      <c r="E79" s="48" t="s">
        <v>504</v>
      </c>
      <c r="F79" s="48" t="s">
        <v>504</v>
      </c>
      <c r="G79" s="48" t="s">
        <v>504</v>
      </c>
      <c r="H79" s="48">
        <v>235</v>
      </c>
      <c r="I79" s="48" t="s">
        <v>504</v>
      </c>
      <c r="J79" s="48" t="s">
        <v>504</v>
      </c>
      <c r="K79" s="48" t="s">
        <v>504</v>
      </c>
      <c r="L79" s="48" t="s">
        <v>504</v>
      </c>
      <c r="M79" s="48" t="s">
        <v>504</v>
      </c>
    </row>
    <row r="80" spans="1:13" ht="13">
      <c r="A80" s="53" t="s">
        <v>597</v>
      </c>
      <c r="B80" s="48" t="s">
        <v>504</v>
      </c>
      <c r="C80" s="48" t="s">
        <v>504</v>
      </c>
      <c r="D80" s="48" t="s">
        <v>504</v>
      </c>
      <c r="E80" s="48" t="s">
        <v>504</v>
      </c>
      <c r="F80" s="48" t="s">
        <v>504</v>
      </c>
      <c r="G80" s="48" t="s">
        <v>504</v>
      </c>
      <c r="H80" s="48" t="s">
        <v>504</v>
      </c>
      <c r="I80" s="48" t="s">
        <v>504</v>
      </c>
      <c r="J80" s="48" t="s">
        <v>504</v>
      </c>
      <c r="K80" s="48" t="s">
        <v>504</v>
      </c>
      <c r="L80" s="48" t="s">
        <v>504</v>
      </c>
      <c r="M80" s="48" t="s">
        <v>504</v>
      </c>
    </row>
    <row r="81" spans="1:13" ht="13">
      <c r="A81" s="53" t="s">
        <v>598</v>
      </c>
      <c r="B81" s="48">
        <v>165</v>
      </c>
      <c r="C81" s="48" t="s">
        <v>504</v>
      </c>
      <c r="D81" s="48" t="s">
        <v>504</v>
      </c>
      <c r="E81" s="48">
        <v>1</v>
      </c>
      <c r="F81" s="49">
        <v>1018</v>
      </c>
      <c r="G81" s="48">
        <v>222</v>
      </c>
      <c r="H81" s="48">
        <v>418</v>
      </c>
      <c r="I81" s="48">
        <v>384</v>
      </c>
      <c r="J81" s="48">
        <v>162.30000000000001</v>
      </c>
      <c r="K81" s="48" t="s">
        <v>504</v>
      </c>
      <c r="L81" s="48" t="s">
        <v>504</v>
      </c>
      <c r="M81" s="48">
        <v>2.7</v>
      </c>
    </row>
    <row r="82" spans="1:13" ht="13">
      <c r="A82" s="53" t="s">
        <v>599</v>
      </c>
      <c r="B82" s="48" t="s">
        <v>504</v>
      </c>
      <c r="C82" s="48" t="s">
        <v>504</v>
      </c>
      <c r="D82" s="48" t="s">
        <v>504</v>
      </c>
      <c r="E82" s="48" t="s">
        <v>504</v>
      </c>
      <c r="F82" s="48" t="s">
        <v>504</v>
      </c>
      <c r="G82" s="48" t="s">
        <v>504</v>
      </c>
      <c r="H82" s="48">
        <v>286</v>
      </c>
      <c r="I82" s="48" t="s">
        <v>504</v>
      </c>
      <c r="J82" s="48" t="s">
        <v>504</v>
      </c>
      <c r="K82" s="48" t="s">
        <v>504</v>
      </c>
      <c r="L82" s="48" t="s">
        <v>504</v>
      </c>
      <c r="M82" s="48" t="s">
        <v>504</v>
      </c>
    </row>
    <row r="83" spans="1:13" ht="13">
      <c r="A83" s="53" t="s">
        <v>522</v>
      </c>
      <c r="B83" s="48" t="s">
        <v>504</v>
      </c>
      <c r="C83" s="48" t="s">
        <v>504</v>
      </c>
      <c r="D83" s="48" t="s">
        <v>504</v>
      </c>
      <c r="E83" s="48" t="s">
        <v>504</v>
      </c>
      <c r="F83" s="48" t="s">
        <v>504</v>
      </c>
      <c r="G83" s="48" t="s">
        <v>504</v>
      </c>
      <c r="H83" s="48">
        <v>352</v>
      </c>
      <c r="I83" s="48" t="s">
        <v>504</v>
      </c>
      <c r="J83" s="48" t="s">
        <v>504</v>
      </c>
      <c r="K83" s="48" t="s">
        <v>504</v>
      </c>
      <c r="L83" s="48" t="s">
        <v>504</v>
      </c>
      <c r="M83" s="48" t="s">
        <v>504</v>
      </c>
    </row>
    <row r="84" spans="1:13" ht="13">
      <c r="A84" s="51" t="s">
        <v>600</v>
      </c>
      <c r="B84" s="52"/>
      <c r="C84" s="52"/>
      <c r="D84" s="52"/>
      <c r="E84" s="52"/>
      <c r="F84" s="52"/>
      <c r="G84" s="52"/>
      <c r="H84" s="52"/>
      <c r="I84" s="52"/>
      <c r="J84" s="52"/>
      <c r="K84" s="52"/>
      <c r="L84" s="52"/>
      <c r="M84" s="52"/>
    </row>
    <row r="85" spans="1:13" ht="13">
      <c r="A85" s="54" t="s">
        <v>601</v>
      </c>
      <c r="B85" s="48">
        <v>186</v>
      </c>
      <c r="C85" s="48">
        <v>67</v>
      </c>
      <c r="D85" s="48">
        <v>56</v>
      </c>
      <c r="E85" s="48" t="s">
        <v>504</v>
      </c>
      <c r="F85" s="49">
        <v>3964</v>
      </c>
      <c r="G85" s="49">
        <v>3371</v>
      </c>
      <c r="H85" s="49">
        <v>4818</v>
      </c>
      <c r="I85" s="49">
        <v>2823</v>
      </c>
      <c r="J85" s="48">
        <v>47</v>
      </c>
      <c r="K85" s="48">
        <v>20</v>
      </c>
      <c r="L85" s="48">
        <v>11.7</v>
      </c>
      <c r="M85" s="48" t="s">
        <v>504</v>
      </c>
    </row>
    <row r="86" spans="1:13" ht="13">
      <c r="A86" s="54" t="s">
        <v>602</v>
      </c>
      <c r="B86" s="48">
        <v>133</v>
      </c>
      <c r="C86" s="48" t="s">
        <v>504</v>
      </c>
      <c r="D86" s="48">
        <v>31</v>
      </c>
      <c r="E86" s="48" t="s">
        <v>504</v>
      </c>
      <c r="F86" s="48">
        <v>878</v>
      </c>
      <c r="G86" s="48">
        <v>935</v>
      </c>
      <c r="H86" s="49">
        <v>1265</v>
      </c>
      <c r="I86" s="48">
        <v>764</v>
      </c>
      <c r="J86" s="48">
        <v>151</v>
      </c>
      <c r="K86" s="48" t="s">
        <v>504</v>
      </c>
      <c r="L86" s="48">
        <v>24.8</v>
      </c>
      <c r="M86" s="48" t="s">
        <v>504</v>
      </c>
    </row>
    <row r="87" spans="1:13" ht="13">
      <c r="A87" s="54" t="s">
        <v>603</v>
      </c>
      <c r="B87" s="48">
        <v>182</v>
      </c>
      <c r="C87" s="48" t="s">
        <v>504</v>
      </c>
      <c r="D87" s="48">
        <v>10</v>
      </c>
      <c r="E87" s="48" t="s">
        <v>504</v>
      </c>
      <c r="F87" s="49">
        <v>1088</v>
      </c>
      <c r="G87" s="48">
        <v>280</v>
      </c>
      <c r="H87" s="48">
        <v>712</v>
      </c>
      <c r="I87" s="48">
        <v>288</v>
      </c>
      <c r="J87" s="48">
        <v>166.9</v>
      </c>
      <c r="K87" s="48" t="s">
        <v>504</v>
      </c>
      <c r="L87" s="48">
        <v>14.5</v>
      </c>
      <c r="M87" s="48" t="s">
        <v>504</v>
      </c>
    </row>
    <row r="88" spans="1:13" ht="13">
      <c r="A88" s="51" t="s">
        <v>604</v>
      </c>
      <c r="B88" s="52"/>
      <c r="C88" s="52"/>
      <c r="D88" s="52"/>
      <c r="E88" s="52"/>
      <c r="F88" s="52"/>
      <c r="G88" s="52"/>
      <c r="H88" s="52"/>
      <c r="I88" s="52"/>
      <c r="J88" s="52"/>
      <c r="K88" s="52"/>
      <c r="L88" s="52"/>
      <c r="M88" s="52"/>
    </row>
    <row r="89" spans="1:13" ht="13">
      <c r="A89" s="53" t="s">
        <v>605</v>
      </c>
      <c r="B89" s="48">
        <v>108</v>
      </c>
      <c r="C89" s="48">
        <v>21</v>
      </c>
      <c r="D89" s="48">
        <v>31</v>
      </c>
      <c r="E89" s="48" t="s">
        <v>504</v>
      </c>
      <c r="F89" s="49">
        <v>1500</v>
      </c>
      <c r="G89" s="49">
        <v>1359</v>
      </c>
      <c r="H89" s="49">
        <v>2860</v>
      </c>
      <c r="I89" s="49">
        <v>2211</v>
      </c>
      <c r="J89" s="48">
        <v>71.900000000000006</v>
      </c>
      <c r="K89" s="48">
        <v>15.3</v>
      </c>
      <c r="L89" s="48">
        <v>10.8</v>
      </c>
      <c r="M89" s="48" t="s">
        <v>504</v>
      </c>
    </row>
    <row r="90" spans="1:13" ht="13">
      <c r="A90" s="53" t="s">
        <v>606</v>
      </c>
      <c r="B90" s="48" t="s">
        <v>504</v>
      </c>
      <c r="C90" s="48" t="s">
        <v>504</v>
      </c>
      <c r="D90" s="48">
        <v>1</v>
      </c>
      <c r="E90" s="48" t="s">
        <v>504</v>
      </c>
      <c r="F90" s="48" t="s">
        <v>504</v>
      </c>
      <c r="G90" s="48" t="s">
        <v>504</v>
      </c>
      <c r="H90" s="48">
        <v>211</v>
      </c>
      <c r="I90" s="48" t="s">
        <v>504</v>
      </c>
      <c r="J90" s="48" t="s">
        <v>504</v>
      </c>
      <c r="K90" s="48" t="s">
        <v>504</v>
      </c>
      <c r="L90" s="48">
        <v>4.0999999999999996</v>
      </c>
      <c r="M90" s="48" t="s">
        <v>504</v>
      </c>
    </row>
    <row r="91" spans="1:13" ht="13">
      <c r="A91" s="53" t="s">
        <v>607</v>
      </c>
      <c r="B91" s="48" t="s">
        <v>504</v>
      </c>
      <c r="C91" s="48" t="s">
        <v>504</v>
      </c>
      <c r="D91" s="48" t="s">
        <v>504</v>
      </c>
      <c r="E91" s="48" t="s">
        <v>504</v>
      </c>
      <c r="F91" s="48">
        <v>433</v>
      </c>
      <c r="G91" s="48" t="s">
        <v>504</v>
      </c>
      <c r="H91" s="48">
        <v>456</v>
      </c>
      <c r="I91" s="48" t="s">
        <v>504</v>
      </c>
      <c r="J91" s="48" t="s">
        <v>504</v>
      </c>
      <c r="K91" s="48" t="s">
        <v>504</v>
      </c>
      <c r="L91" s="48" t="s">
        <v>504</v>
      </c>
      <c r="M91" s="48" t="s">
        <v>504</v>
      </c>
    </row>
    <row r="92" spans="1:13" ht="13">
      <c r="A92" s="53" t="s">
        <v>608</v>
      </c>
      <c r="B92" s="48" t="s">
        <v>504</v>
      </c>
      <c r="C92" s="48">
        <v>18</v>
      </c>
      <c r="D92" s="48">
        <v>6</v>
      </c>
      <c r="E92" s="48" t="s">
        <v>504</v>
      </c>
      <c r="F92" s="48">
        <v>530</v>
      </c>
      <c r="G92" s="48">
        <v>662</v>
      </c>
      <c r="H92" s="48">
        <v>745</v>
      </c>
      <c r="I92" s="48" t="s">
        <v>504</v>
      </c>
      <c r="J92" s="48" t="s">
        <v>504</v>
      </c>
      <c r="K92" s="48">
        <v>26.7</v>
      </c>
      <c r="L92" s="48" t="s">
        <v>504</v>
      </c>
      <c r="M92" s="48">
        <v>2</v>
      </c>
    </row>
    <row r="93" spans="1:13" ht="13">
      <c r="A93" s="53" t="s">
        <v>609</v>
      </c>
      <c r="B93" s="48" t="s">
        <v>504</v>
      </c>
      <c r="C93" s="48" t="s">
        <v>504</v>
      </c>
      <c r="D93" s="48" t="s">
        <v>504</v>
      </c>
      <c r="E93" s="48" t="s">
        <v>504</v>
      </c>
      <c r="F93" s="48" t="s">
        <v>504</v>
      </c>
      <c r="G93" s="48" t="s">
        <v>504</v>
      </c>
      <c r="H93" s="48" t="s">
        <v>504</v>
      </c>
      <c r="I93" s="48" t="s">
        <v>504</v>
      </c>
      <c r="J93" s="48" t="s">
        <v>504</v>
      </c>
      <c r="K93" s="48" t="s">
        <v>504</v>
      </c>
      <c r="L93" s="48" t="s">
        <v>504</v>
      </c>
      <c r="M93" s="48" t="s">
        <v>504</v>
      </c>
    </row>
    <row r="94" spans="1:13" ht="13">
      <c r="A94" s="51" t="s">
        <v>610</v>
      </c>
      <c r="B94" s="52"/>
      <c r="C94" s="52"/>
      <c r="D94" s="52"/>
      <c r="E94" s="52"/>
      <c r="F94" s="52"/>
      <c r="G94" s="52"/>
      <c r="H94" s="52"/>
      <c r="I94" s="52"/>
      <c r="J94" s="52"/>
      <c r="K94" s="52"/>
      <c r="L94" s="52"/>
      <c r="M94" s="52"/>
    </row>
    <row r="95" spans="1:13" ht="13">
      <c r="A95" s="53" t="s">
        <v>611</v>
      </c>
      <c r="B95" s="48">
        <v>321</v>
      </c>
      <c r="C95" s="48">
        <v>32</v>
      </c>
      <c r="D95" s="48">
        <v>47</v>
      </c>
      <c r="E95" s="48" t="s">
        <v>504</v>
      </c>
      <c r="F95" s="49">
        <v>3785</v>
      </c>
      <c r="G95" s="49">
        <v>2605</v>
      </c>
      <c r="H95" s="49">
        <v>3706</v>
      </c>
      <c r="I95" s="49">
        <v>2201</v>
      </c>
      <c r="J95" s="48">
        <v>84.7</v>
      </c>
      <c r="K95" s="48">
        <v>12.4</v>
      </c>
      <c r="L95" s="48">
        <v>12.7</v>
      </c>
      <c r="M95" s="48" t="s">
        <v>504</v>
      </c>
    </row>
    <row r="96" spans="1:13" ht="13">
      <c r="A96" s="54" t="s">
        <v>612</v>
      </c>
      <c r="B96" s="48">
        <v>58</v>
      </c>
      <c r="C96" s="48">
        <v>16</v>
      </c>
      <c r="D96" s="48">
        <v>14</v>
      </c>
      <c r="E96" s="48">
        <v>4</v>
      </c>
      <c r="F96" s="49">
        <v>1063</v>
      </c>
      <c r="G96" s="49">
        <v>1076</v>
      </c>
      <c r="H96" s="49">
        <v>1098</v>
      </c>
      <c r="I96" s="48">
        <v>552</v>
      </c>
      <c r="J96" s="48">
        <v>54.1</v>
      </c>
      <c r="K96" s="48">
        <v>14.5</v>
      </c>
      <c r="L96" s="48">
        <v>12.8</v>
      </c>
      <c r="M96" s="48">
        <v>6.7</v>
      </c>
    </row>
    <row r="97" spans="1:13" ht="13">
      <c r="A97" s="54" t="s">
        <v>613</v>
      </c>
      <c r="B97" s="48" t="s">
        <v>504</v>
      </c>
      <c r="C97" s="48" t="s">
        <v>504</v>
      </c>
      <c r="D97" s="48" t="s">
        <v>504</v>
      </c>
      <c r="E97" s="48" t="s">
        <v>504</v>
      </c>
      <c r="F97" s="48" t="s">
        <v>504</v>
      </c>
      <c r="G97" s="48" t="s">
        <v>504</v>
      </c>
      <c r="H97" s="48" t="s">
        <v>504</v>
      </c>
      <c r="I97" s="48" t="s">
        <v>504</v>
      </c>
      <c r="J97" s="48" t="s">
        <v>504</v>
      </c>
      <c r="K97" s="48" t="s">
        <v>504</v>
      </c>
      <c r="L97" s="48" t="s">
        <v>504</v>
      </c>
      <c r="M97" s="48" t="s">
        <v>504</v>
      </c>
    </row>
    <row r="98" spans="1:13" ht="13">
      <c r="A98" s="54" t="s">
        <v>614</v>
      </c>
      <c r="B98" s="48">
        <v>162</v>
      </c>
      <c r="C98" s="48">
        <v>23</v>
      </c>
      <c r="D98" s="48">
        <v>16</v>
      </c>
      <c r="E98" s="48" t="s">
        <v>504</v>
      </c>
      <c r="F98" s="49">
        <v>2010</v>
      </c>
      <c r="G98" s="49">
        <v>1342</v>
      </c>
      <c r="H98" s="49">
        <v>1742</v>
      </c>
      <c r="I98" s="49">
        <v>1156</v>
      </c>
      <c r="J98" s="48">
        <v>80.599999999999994</v>
      </c>
      <c r="K98" s="48">
        <v>17.399999999999999</v>
      </c>
      <c r="L98" s="48">
        <v>9.1999999999999993</v>
      </c>
      <c r="M98" s="48" t="s">
        <v>504</v>
      </c>
    </row>
    <row r="99" spans="1:13" ht="13">
      <c r="A99" s="54" t="s">
        <v>615</v>
      </c>
      <c r="B99" s="48">
        <v>105</v>
      </c>
      <c r="C99" s="48">
        <v>22</v>
      </c>
      <c r="D99" s="48">
        <v>21</v>
      </c>
      <c r="E99" s="48" t="s">
        <v>504</v>
      </c>
      <c r="F99" s="49">
        <v>2290</v>
      </c>
      <c r="G99" s="49">
        <v>1670</v>
      </c>
      <c r="H99" s="49">
        <v>1973</v>
      </c>
      <c r="I99" s="49">
        <v>1481</v>
      </c>
      <c r="J99" s="48">
        <v>45.8</v>
      </c>
      <c r="K99" s="48">
        <v>13.4</v>
      </c>
      <c r="L99" s="48">
        <v>10.6</v>
      </c>
      <c r="M99" s="48" t="s">
        <v>504</v>
      </c>
    </row>
    <row r="100" spans="1:13" ht="13">
      <c r="A100" s="54" t="s">
        <v>616</v>
      </c>
      <c r="B100" s="48">
        <v>127</v>
      </c>
      <c r="C100" s="48">
        <v>19</v>
      </c>
      <c r="D100" s="48">
        <v>13</v>
      </c>
      <c r="E100" s="48" t="s">
        <v>504</v>
      </c>
      <c r="F100" s="49">
        <v>1330</v>
      </c>
      <c r="G100" s="49">
        <v>1012</v>
      </c>
      <c r="H100" s="48">
        <v>775</v>
      </c>
      <c r="I100" s="48">
        <v>706</v>
      </c>
      <c r="J100" s="48">
        <v>95.4</v>
      </c>
      <c r="K100" s="48">
        <v>18.399999999999999</v>
      </c>
      <c r="L100" s="48">
        <v>17.399999999999999</v>
      </c>
      <c r="M100" s="48" t="s">
        <v>504</v>
      </c>
    </row>
    <row r="101" spans="1:13" ht="13">
      <c r="A101" s="54" t="s">
        <v>617</v>
      </c>
      <c r="B101" s="48">
        <v>196</v>
      </c>
      <c r="C101" s="48">
        <v>26</v>
      </c>
      <c r="D101" s="48">
        <v>32</v>
      </c>
      <c r="E101" s="48" t="s">
        <v>504</v>
      </c>
      <c r="F101" s="49">
        <v>2627</v>
      </c>
      <c r="G101" s="49">
        <v>1808</v>
      </c>
      <c r="H101" s="49">
        <v>2515</v>
      </c>
      <c r="I101" s="49">
        <v>1683</v>
      </c>
      <c r="J101" s="48">
        <v>74.5</v>
      </c>
      <c r="K101" s="48">
        <v>14.2</v>
      </c>
      <c r="L101" s="48">
        <v>12.6</v>
      </c>
      <c r="M101" s="48" t="s">
        <v>504</v>
      </c>
    </row>
    <row r="102" spans="1:13" ht="13">
      <c r="A102" s="54" t="s">
        <v>618</v>
      </c>
      <c r="B102" s="48">
        <v>212</v>
      </c>
      <c r="C102" s="48">
        <v>26</v>
      </c>
      <c r="D102" s="48">
        <v>23</v>
      </c>
      <c r="E102" s="48" t="s">
        <v>504</v>
      </c>
      <c r="F102" s="49">
        <v>2768</v>
      </c>
      <c r="G102" s="49">
        <v>2125</v>
      </c>
      <c r="H102" s="49">
        <v>2553</v>
      </c>
      <c r="I102" s="49">
        <v>1853</v>
      </c>
      <c r="J102" s="48">
        <v>76.400000000000006</v>
      </c>
      <c r="K102" s="48">
        <v>12.1</v>
      </c>
      <c r="L102" s="48">
        <v>8.9</v>
      </c>
      <c r="M102" s="48" t="s">
        <v>504</v>
      </c>
    </row>
    <row r="103" spans="1:13" ht="13">
      <c r="A103" s="54" t="s">
        <v>619</v>
      </c>
      <c r="B103" s="48">
        <v>110</v>
      </c>
      <c r="C103" s="48">
        <v>19</v>
      </c>
      <c r="D103" s="48">
        <v>22</v>
      </c>
      <c r="E103" s="48" t="s">
        <v>504</v>
      </c>
      <c r="F103" s="49">
        <v>1837</v>
      </c>
      <c r="G103" s="49">
        <v>1457</v>
      </c>
      <c r="H103" s="49">
        <v>1507</v>
      </c>
      <c r="I103" s="49">
        <v>1017</v>
      </c>
      <c r="J103" s="48">
        <v>60.2</v>
      </c>
      <c r="K103" s="48">
        <v>12.8</v>
      </c>
      <c r="L103" s="48">
        <v>14.8</v>
      </c>
      <c r="M103" s="48" t="s">
        <v>504</v>
      </c>
    </row>
    <row r="104" spans="1:13" ht="13">
      <c r="A104" s="54" t="s">
        <v>620</v>
      </c>
      <c r="B104" s="48">
        <v>96</v>
      </c>
      <c r="C104" s="48">
        <v>21</v>
      </c>
      <c r="D104" s="48">
        <v>18</v>
      </c>
      <c r="E104" s="48" t="s">
        <v>504</v>
      </c>
      <c r="F104" s="49">
        <v>1698</v>
      </c>
      <c r="G104" s="49">
        <v>1385</v>
      </c>
      <c r="H104" s="49">
        <v>1536</v>
      </c>
      <c r="I104" s="49">
        <v>1111</v>
      </c>
      <c r="J104" s="48">
        <v>56.7</v>
      </c>
      <c r="K104" s="48">
        <v>15.2</v>
      </c>
      <c r="L104" s="48">
        <v>11.4</v>
      </c>
      <c r="M104" s="48" t="s">
        <v>504</v>
      </c>
    </row>
    <row r="105" spans="1:13" ht="13">
      <c r="A105" s="54" t="s">
        <v>621</v>
      </c>
      <c r="B105" s="48">
        <v>88</v>
      </c>
      <c r="C105" s="48">
        <v>12</v>
      </c>
      <c r="D105" s="48">
        <v>4</v>
      </c>
      <c r="E105" s="48" t="s">
        <v>504</v>
      </c>
      <c r="F105" s="49">
        <v>1132</v>
      </c>
      <c r="G105" s="48">
        <v>689</v>
      </c>
      <c r="H105" s="48">
        <v>803</v>
      </c>
      <c r="I105" s="48">
        <v>658</v>
      </c>
      <c r="J105" s="48">
        <v>77.5</v>
      </c>
      <c r="K105" s="48" t="s">
        <v>504</v>
      </c>
      <c r="L105" s="48">
        <v>5.6</v>
      </c>
      <c r="M105" s="48" t="s">
        <v>504</v>
      </c>
    </row>
    <row r="106" spans="1:13" ht="13">
      <c r="A106" s="54" t="s">
        <v>622</v>
      </c>
      <c r="B106" s="48">
        <v>112</v>
      </c>
      <c r="C106" s="48">
        <v>22</v>
      </c>
      <c r="D106" s="48">
        <v>22</v>
      </c>
      <c r="E106" s="48" t="s">
        <v>504</v>
      </c>
      <c r="F106" s="49">
        <v>2052</v>
      </c>
      <c r="G106" s="49">
        <v>1612</v>
      </c>
      <c r="H106" s="49">
        <v>1978</v>
      </c>
      <c r="I106" s="49">
        <v>1197</v>
      </c>
      <c r="J106" s="48">
        <v>54.3</v>
      </c>
      <c r="K106" s="48">
        <v>13.6</v>
      </c>
      <c r="L106" s="48">
        <v>11.1</v>
      </c>
      <c r="M106" s="48" t="s">
        <v>504</v>
      </c>
    </row>
    <row r="107" spans="1:13" ht="13">
      <c r="A107" s="54" t="s">
        <v>623</v>
      </c>
      <c r="B107" s="48" t="s">
        <v>504</v>
      </c>
      <c r="C107" s="48" t="s">
        <v>504</v>
      </c>
      <c r="D107" s="48" t="s">
        <v>504</v>
      </c>
      <c r="E107" s="48" t="s">
        <v>504</v>
      </c>
      <c r="F107" s="48">
        <v>451</v>
      </c>
      <c r="G107" s="48">
        <v>473</v>
      </c>
      <c r="H107" s="48">
        <v>291</v>
      </c>
      <c r="I107" s="48" t="s">
        <v>504</v>
      </c>
      <c r="J107" s="48" t="s">
        <v>504</v>
      </c>
      <c r="K107" s="48" t="s">
        <v>504</v>
      </c>
      <c r="L107" s="48" t="s">
        <v>504</v>
      </c>
      <c r="M107" s="48" t="s">
        <v>504</v>
      </c>
    </row>
    <row r="108" spans="1:13" ht="13">
      <c r="A108" s="54" t="s">
        <v>522</v>
      </c>
      <c r="B108" s="48" t="s">
        <v>504</v>
      </c>
      <c r="C108" s="48" t="s">
        <v>539</v>
      </c>
      <c r="D108" s="48" t="s">
        <v>504</v>
      </c>
      <c r="E108" s="48" t="s">
        <v>504</v>
      </c>
      <c r="F108" s="48" t="s">
        <v>504</v>
      </c>
      <c r="G108" s="48" t="s">
        <v>539</v>
      </c>
      <c r="H108" s="48" t="s">
        <v>504</v>
      </c>
      <c r="I108" s="48" t="s">
        <v>504</v>
      </c>
      <c r="J108" s="48" t="s">
        <v>504</v>
      </c>
      <c r="K108" s="48" t="s">
        <v>539</v>
      </c>
      <c r="L108" s="48" t="s">
        <v>504</v>
      </c>
      <c r="M108" s="48" t="s">
        <v>504</v>
      </c>
    </row>
    <row r="109" spans="1:13" ht="13">
      <c r="A109" s="53" t="s">
        <v>624</v>
      </c>
      <c r="B109" s="48">
        <v>169</v>
      </c>
      <c r="C109" s="48">
        <v>41</v>
      </c>
      <c r="D109" s="48">
        <v>49</v>
      </c>
      <c r="E109" s="48" t="s">
        <v>504</v>
      </c>
      <c r="F109" s="49">
        <v>1890</v>
      </c>
      <c r="G109" s="49">
        <v>1592</v>
      </c>
      <c r="H109" s="49">
        <v>2619</v>
      </c>
      <c r="I109" s="49">
        <v>1049</v>
      </c>
      <c r="J109" s="48">
        <v>89.4</v>
      </c>
      <c r="K109" s="48">
        <v>25.6</v>
      </c>
      <c r="L109" s="48">
        <v>18.8</v>
      </c>
      <c r="M109" s="48" t="s">
        <v>504</v>
      </c>
    </row>
    <row r="110" spans="1:13" ht="13">
      <c r="A110" s="53" t="s">
        <v>625</v>
      </c>
      <c r="B110" s="48" t="s">
        <v>504</v>
      </c>
      <c r="C110" s="48" t="s">
        <v>504</v>
      </c>
      <c r="D110" s="48">
        <v>2</v>
      </c>
      <c r="E110" s="48" t="s">
        <v>504</v>
      </c>
      <c r="F110" s="48" t="s">
        <v>504</v>
      </c>
      <c r="G110" s="48" t="s">
        <v>504</v>
      </c>
      <c r="H110" s="48">
        <v>469</v>
      </c>
      <c r="I110" s="48">
        <v>625</v>
      </c>
      <c r="J110" s="48" t="s">
        <v>504</v>
      </c>
      <c r="K110" s="48" t="s">
        <v>504</v>
      </c>
      <c r="L110" s="48">
        <v>4.2</v>
      </c>
      <c r="M110" s="48" t="s">
        <v>504</v>
      </c>
    </row>
    <row r="111" spans="1:13" ht="13">
      <c r="A111" s="51" t="s">
        <v>626</v>
      </c>
      <c r="B111" s="52"/>
      <c r="C111" s="52"/>
      <c r="D111" s="52"/>
      <c r="E111" s="52"/>
      <c r="F111" s="52"/>
      <c r="G111" s="52"/>
      <c r="H111" s="52"/>
      <c r="I111" s="52"/>
      <c r="J111" s="52"/>
      <c r="K111" s="52"/>
      <c r="L111" s="52"/>
      <c r="M111" s="52"/>
    </row>
    <row r="112" spans="1:13" ht="13">
      <c r="A112" s="53" t="s">
        <v>139</v>
      </c>
      <c r="B112" s="48">
        <v>500</v>
      </c>
      <c r="C112" s="48">
        <v>77</v>
      </c>
      <c r="D112" s="48">
        <v>98</v>
      </c>
      <c r="E112" s="48" t="s">
        <v>504</v>
      </c>
      <c r="F112" s="49">
        <v>5930</v>
      </c>
      <c r="G112" s="49">
        <v>4585</v>
      </c>
      <c r="H112" s="49">
        <v>6794</v>
      </c>
      <c r="I112" s="49">
        <v>3875</v>
      </c>
      <c r="J112" s="48">
        <v>84.4</v>
      </c>
      <c r="K112" s="48">
        <v>16.7</v>
      </c>
      <c r="L112" s="48">
        <v>14.4</v>
      </c>
      <c r="M112" s="48" t="s">
        <v>504</v>
      </c>
    </row>
    <row r="113" spans="1:13" ht="13">
      <c r="A113" s="53" t="s">
        <v>627</v>
      </c>
      <c r="B113" s="48">
        <v>97</v>
      </c>
      <c r="C113" s="48">
        <v>45</v>
      </c>
      <c r="D113" s="48">
        <v>42</v>
      </c>
      <c r="E113" s="48">
        <v>13</v>
      </c>
      <c r="F113" s="49">
        <v>3561</v>
      </c>
      <c r="G113" s="49">
        <v>3718</v>
      </c>
      <c r="H113" s="49">
        <v>4554</v>
      </c>
      <c r="I113" s="49">
        <v>3124</v>
      </c>
      <c r="J113" s="48">
        <v>27.2</v>
      </c>
      <c r="K113" s="48">
        <v>12.1</v>
      </c>
      <c r="L113" s="48">
        <v>9.1999999999999993</v>
      </c>
      <c r="M113" s="48">
        <v>4.0999999999999996</v>
      </c>
    </row>
    <row r="114" spans="1:13" ht="13">
      <c r="A114" s="53" t="s">
        <v>628</v>
      </c>
      <c r="B114" s="48">
        <v>500</v>
      </c>
      <c r="C114" s="48">
        <v>77</v>
      </c>
      <c r="D114" s="48">
        <v>98</v>
      </c>
      <c r="E114" s="48" t="s">
        <v>504</v>
      </c>
      <c r="F114" s="49">
        <v>5930</v>
      </c>
      <c r="G114" s="49">
        <v>4585</v>
      </c>
      <c r="H114" s="49">
        <v>6794</v>
      </c>
      <c r="I114" s="49">
        <v>3875</v>
      </c>
      <c r="J114" s="48">
        <v>84.4</v>
      </c>
      <c r="K114" s="48">
        <v>16.7</v>
      </c>
      <c r="L114" s="48">
        <v>14.4</v>
      </c>
      <c r="M114" s="48" t="s">
        <v>504</v>
      </c>
    </row>
    <row r="115" spans="1:13" ht="13">
      <c r="A115" s="53" t="s">
        <v>629</v>
      </c>
      <c r="B115" s="48">
        <v>9</v>
      </c>
      <c r="C115" s="48" t="s">
        <v>504</v>
      </c>
      <c r="D115" s="48">
        <v>3</v>
      </c>
      <c r="E115" s="48">
        <v>2</v>
      </c>
      <c r="F115" s="48">
        <v>918</v>
      </c>
      <c r="G115" s="48">
        <v>797</v>
      </c>
      <c r="H115" s="48">
        <v>725</v>
      </c>
      <c r="I115" s="48">
        <v>550</v>
      </c>
      <c r="J115" s="48">
        <v>9.6</v>
      </c>
      <c r="K115" s="48">
        <v>3.8</v>
      </c>
      <c r="L115" s="48">
        <v>3.6</v>
      </c>
      <c r="M115" s="48">
        <v>2.7</v>
      </c>
    </row>
    <row r="116" spans="1:13" ht="13">
      <c r="A116" s="53" t="s">
        <v>630</v>
      </c>
      <c r="B116" s="48" t="s">
        <v>504</v>
      </c>
      <c r="C116" s="48" t="s">
        <v>504</v>
      </c>
      <c r="D116" s="48">
        <v>2</v>
      </c>
      <c r="E116" s="48">
        <v>1</v>
      </c>
      <c r="F116" s="48">
        <v>277</v>
      </c>
      <c r="G116" s="48">
        <v>426</v>
      </c>
      <c r="H116" s="48">
        <v>701</v>
      </c>
      <c r="I116" s="48">
        <v>455</v>
      </c>
      <c r="J116" s="48" t="s">
        <v>504</v>
      </c>
      <c r="K116" s="48" t="s">
        <v>504</v>
      </c>
      <c r="L116" s="48">
        <v>3.2</v>
      </c>
      <c r="M116" s="48">
        <v>2.7</v>
      </c>
    </row>
    <row r="117" spans="1:13" ht="13">
      <c r="A117" s="53" t="s">
        <v>631</v>
      </c>
      <c r="B117" s="48">
        <v>156</v>
      </c>
      <c r="C117" s="48">
        <v>11</v>
      </c>
      <c r="D117" s="48" t="s">
        <v>504</v>
      </c>
      <c r="E117" s="48" t="s">
        <v>504</v>
      </c>
      <c r="F117" s="49">
        <v>1186</v>
      </c>
      <c r="G117" s="48">
        <v>448</v>
      </c>
      <c r="H117" s="48">
        <v>644</v>
      </c>
      <c r="I117" s="48">
        <v>866</v>
      </c>
      <c r="J117" s="48">
        <v>131.9</v>
      </c>
      <c r="K117" s="48">
        <v>24.9</v>
      </c>
      <c r="L117" s="48" t="s">
        <v>504</v>
      </c>
      <c r="M117" s="48" t="s">
        <v>504</v>
      </c>
    </row>
    <row r="118" spans="1:13" ht="13">
      <c r="A118" s="53" t="s">
        <v>632</v>
      </c>
      <c r="B118" s="48">
        <v>3</v>
      </c>
      <c r="C118" s="48" t="s">
        <v>504</v>
      </c>
      <c r="D118" s="48" t="s">
        <v>504</v>
      </c>
      <c r="E118" s="48" t="s">
        <v>504</v>
      </c>
      <c r="F118" s="48">
        <v>406</v>
      </c>
      <c r="G118" s="48" t="s">
        <v>504</v>
      </c>
      <c r="H118" s="48" t="s">
        <v>504</v>
      </c>
      <c r="I118" s="48" t="s">
        <v>504</v>
      </c>
      <c r="J118" s="48">
        <v>8.4</v>
      </c>
      <c r="K118" s="48" t="s">
        <v>504</v>
      </c>
      <c r="L118" s="48" t="s">
        <v>504</v>
      </c>
      <c r="M118" s="48" t="s">
        <v>504</v>
      </c>
    </row>
    <row r="119" spans="1:13" ht="13">
      <c r="A119" s="53" t="s">
        <v>633</v>
      </c>
      <c r="B119" s="48" t="s">
        <v>504</v>
      </c>
      <c r="C119" s="48" t="s">
        <v>504</v>
      </c>
      <c r="D119" s="48" t="s">
        <v>504</v>
      </c>
      <c r="E119" s="48" t="s">
        <v>504</v>
      </c>
      <c r="F119" s="48" t="s">
        <v>504</v>
      </c>
      <c r="G119" s="48" t="s">
        <v>504</v>
      </c>
      <c r="H119" s="48" t="s">
        <v>504</v>
      </c>
      <c r="I119" s="48" t="s">
        <v>504</v>
      </c>
      <c r="J119" s="48" t="s">
        <v>504</v>
      </c>
      <c r="K119" s="48" t="s">
        <v>504</v>
      </c>
      <c r="L119" s="48" t="s">
        <v>504</v>
      </c>
      <c r="M119" s="48" t="s">
        <v>504</v>
      </c>
    </row>
    <row r="120" spans="1:13" ht="13">
      <c r="A120" s="51" t="s">
        <v>759</v>
      </c>
      <c r="B120" s="52"/>
      <c r="C120" s="52"/>
      <c r="D120" s="52"/>
      <c r="E120" s="52"/>
      <c r="F120" s="52"/>
      <c r="G120" s="52"/>
      <c r="H120" s="52"/>
      <c r="I120" s="52"/>
      <c r="J120" s="52"/>
      <c r="K120" s="52"/>
      <c r="L120" s="52"/>
      <c r="M120" s="52"/>
    </row>
    <row r="121" spans="1:13" ht="13">
      <c r="A121" s="53" t="s">
        <v>628</v>
      </c>
      <c r="B121" s="48">
        <v>483</v>
      </c>
      <c r="C121" s="48">
        <v>45</v>
      </c>
      <c r="D121" s="48">
        <v>74</v>
      </c>
      <c r="E121" s="48" t="s">
        <v>504</v>
      </c>
      <c r="F121" s="49">
        <v>2515</v>
      </c>
      <c r="G121" s="48">
        <v>710</v>
      </c>
      <c r="H121" s="48">
        <v>728</v>
      </c>
      <c r="I121" s="48">
        <v>180</v>
      </c>
      <c r="J121" s="48">
        <v>192.1</v>
      </c>
      <c r="K121" s="48">
        <v>63.9</v>
      </c>
      <c r="L121" s="48">
        <v>101.2</v>
      </c>
      <c r="M121" s="48">
        <v>279.10000000000002</v>
      </c>
    </row>
    <row r="122" spans="1:13" ht="13">
      <c r="A122" s="54" t="s">
        <v>814</v>
      </c>
      <c r="B122" s="48">
        <v>432</v>
      </c>
      <c r="C122" s="48" t="s">
        <v>504</v>
      </c>
      <c r="D122" s="48">
        <v>64</v>
      </c>
      <c r="E122" s="48" t="s">
        <v>504</v>
      </c>
      <c r="F122" s="49">
        <v>1632</v>
      </c>
      <c r="G122" s="48" t="s">
        <v>504</v>
      </c>
      <c r="H122" s="48">
        <v>408</v>
      </c>
      <c r="I122" s="48" t="s">
        <v>504</v>
      </c>
      <c r="J122" s="48">
        <v>264.7</v>
      </c>
      <c r="K122" s="48" t="s">
        <v>504</v>
      </c>
      <c r="L122" s="48">
        <v>157</v>
      </c>
      <c r="M122" s="48" t="s">
        <v>504</v>
      </c>
    </row>
    <row r="123" spans="1:13" ht="13">
      <c r="A123" s="54" t="s">
        <v>815</v>
      </c>
      <c r="B123" s="48">
        <v>51</v>
      </c>
      <c r="C123" s="48">
        <v>36</v>
      </c>
      <c r="D123" s="48">
        <v>10</v>
      </c>
      <c r="E123" s="48" t="s">
        <v>504</v>
      </c>
      <c r="F123" s="48">
        <v>883</v>
      </c>
      <c r="G123" s="48">
        <v>626</v>
      </c>
      <c r="H123" s="48" t="s">
        <v>504</v>
      </c>
      <c r="I123" s="48" t="s">
        <v>504</v>
      </c>
      <c r="J123" s="48">
        <v>57.8</v>
      </c>
      <c r="K123" s="48">
        <v>57</v>
      </c>
      <c r="L123" s="48">
        <v>29.9</v>
      </c>
      <c r="M123" s="48" t="s">
        <v>504</v>
      </c>
    </row>
    <row r="124" spans="1:13" ht="13">
      <c r="A124" s="53" t="s">
        <v>816</v>
      </c>
      <c r="B124" s="48">
        <v>16</v>
      </c>
      <c r="C124" s="48">
        <v>31</v>
      </c>
      <c r="D124" s="48">
        <v>22</v>
      </c>
      <c r="E124" s="48">
        <v>11</v>
      </c>
      <c r="F124" s="49">
        <v>3384</v>
      </c>
      <c r="G124" s="49">
        <v>3875</v>
      </c>
      <c r="H124" s="49">
        <v>5660</v>
      </c>
      <c r="I124" s="49">
        <v>3614</v>
      </c>
      <c r="J124" s="48">
        <v>4.7</v>
      </c>
      <c r="K124" s="48">
        <v>8.1</v>
      </c>
      <c r="L124" s="48">
        <v>3.9</v>
      </c>
      <c r="M124" s="48">
        <v>3</v>
      </c>
    </row>
    <row r="125" spans="1:13" ht="13">
      <c r="A125" s="53" t="s">
        <v>763</v>
      </c>
      <c r="B125" s="48" t="s">
        <v>504</v>
      </c>
      <c r="C125" s="48" t="s">
        <v>539</v>
      </c>
      <c r="D125" s="48" t="s">
        <v>504</v>
      </c>
      <c r="E125" s="48" t="s">
        <v>504</v>
      </c>
      <c r="F125" s="48" t="s">
        <v>504</v>
      </c>
      <c r="G125" s="48" t="s">
        <v>539</v>
      </c>
      <c r="H125" s="48">
        <v>406</v>
      </c>
      <c r="I125" s="48" t="s">
        <v>504</v>
      </c>
      <c r="J125" s="48" t="s">
        <v>504</v>
      </c>
      <c r="K125" s="48" t="s">
        <v>539</v>
      </c>
      <c r="L125" s="48">
        <v>5.9</v>
      </c>
      <c r="M125" s="48" t="s">
        <v>504</v>
      </c>
    </row>
    <row r="126" spans="1:13" ht="13">
      <c r="A126" s="51" t="s">
        <v>636</v>
      </c>
      <c r="B126" s="52"/>
      <c r="C126" s="52"/>
      <c r="D126" s="52"/>
      <c r="E126" s="52"/>
      <c r="F126" s="52"/>
      <c r="G126" s="52"/>
      <c r="H126" s="52"/>
      <c r="I126" s="52"/>
      <c r="J126" s="52"/>
      <c r="K126" s="52"/>
      <c r="L126" s="52"/>
      <c r="M126" s="52"/>
    </row>
    <row r="127" spans="1:13" ht="13">
      <c r="A127" s="53" t="s">
        <v>139</v>
      </c>
      <c r="B127" s="48">
        <v>8</v>
      </c>
      <c r="C127" s="48">
        <v>25</v>
      </c>
      <c r="D127" s="48">
        <v>14</v>
      </c>
      <c r="E127" s="48">
        <v>2</v>
      </c>
      <c r="F127" s="48">
        <v>832</v>
      </c>
      <c r="G127" s="49">
        <v>1182</v>
      </c>
      <c r="H127" s="49">
        <v>2639</v>
      </c>
      <c r="I127" s="49">
        <v>1126</v>
      </c>
      <c r="J127" s="48">
        <v>9.1</v>
      </c>
      <c r="K127" s="48">
        <v>21.4</v>
      </c>
      <c r="L127" s="48">
        <v>5.5</v>
      </c>
      <c r="M127" s="48">
        <v>2.1</v>
      </c>
    </row>
    <row r="128" spans="1:13" ht="13">
      <c r="A128" s="53" t="s">
        <v>627</v>
      </c>
      <c r="B128" s="48">
        <v>46</v>
      </c>
      <c r="C128" s="48">
        <v>40</v>
      </c>
      <c r="D128" s="48">
        <v>15</v>
      </c>
      <c r="E128" s="48">
        <v>10</v>
      </c>
      <c r="F128" s="49">
        <v>2404</v>
      </c>
      <c r="G128" s="49">
        <v>2584</v>
      </c>
      <c r="H128" s="49">
        <v>2607</v>
      </c>
      <c r="I128" s="49">
        <v>2085</v>
      </c>
      <c r="J128" s="48">
        <v>19.100000000000001</v>
      </c>
      <c r="K128" s="48">
        <v>15.4</v>
      </c>
      <c r="L128" s="48">
        <v>5.6</v>
      </c>
      <c r="M128" s="48">
        <v>4.8</v>
      </c>
    </row>
    <row r="129" spans="1:13" ht="13">
      <c r="A129" s="53" t="s">
        <v>628</v>
      </c>
      <c r="B129" s="48">
        <v>432</v>
      </c>
      <c r="C129" s="48" t="s">
        <v>504</v>
      </c>
      <c r="D129" s="48">
        <v>64</v>
      </c>
      <c r="E129" s="48" t="s">
        <v>504</v>
      </c>
      <c r="F129" s="49">
        <v>1632</v>
      </c>
      <c r="G129" s="48" t="s">
        <v>504</v>
      </c>
      <c r="H129" s="48">
        <v>408</v>
      </c>
      <c r="I129" s="48" t="s">
        <v>504</v>
      </c>
      <c r="J129" s="48">
        <v>264.7</v>
      </c>
      <c r="K129" s="48" t="s">
        <v>504</v>
      </c>
      <c r="L129" s="48">
        <v>157</v>
      </c>
      <c r="M129" s="48" t="s">
        <v>504</v>
      </c>
    </row>
    <row r="130" spans="1:13" ht="13">
      <c r="A130" s="53" t="s">
        <v>629</v>
      </c>
      <c r="B130" s="48">
        <v>9</v>
      </c>
      <c r="C130" s="48">
        <v>2</v>
      </c>
      <c r="D130" s="48">
        <v>2</v>
      </c>
      <c r="E130" s="48">
        <v>1</v>
      </c>
      <c r="F130" s="48">
        <v>871</v>
      </c>
      <c r="G130" s="48">
        <v>717</v>
      </c>
      <c r="H130" s="48">
        <v>690</v>
      </c>
      <c r="I130" s="48">
        <v>460</v>
      </c>
      <c r="J130" s="48">
        <v>9.9</v>
      </c>
      <c r="K130" s="48">
        <v>2.2999999999999998</v>
      </c>
      <c r="L130" s="48">
        <v>3.4</v>
      </c>
      <c r="M130" s="48">
        <v>3.1</v>
      </c>
    </row>
    <row r="131" spans="1:13" ht="13">
      <c r="A131" s="53" t="s">
        <v>631</v>
      </c>
      <c r="B131" s="48" t="s">
        <v>504</v>
      </c>
      <c r="C131" s="48" t="s">
        <v>504</v>
      </c>
      <c r="D131" s="48" t="s">
        <v>504</v>
      </c>
      <c r="E131" s="48" t="s">
        <v>504</v>
      </c>
      <c r="F131" s="48" t="s">
        <v>504</v>
      </c>
      <c r="G131" s="48" t="s">
        <v>504</v>
      </c>
      <c r="H131" s="48" t="s">
        <v>504</v>
      </c>
      <c r="I131" s="48" t="s">
        <v>504</v>
      </c>
      <c r="J131" s="48" t="s">
        <v>504</v>
      </c>
      <c r="K131" s="48" t="s">
        <v>504</v>
      </c>
      <c r="L131" s="48" t="s">
        <v>504</v>
      </c>
      <c r="M131" s="48" t="s">
        <v>504</v>
      </c>
    </row>
    <row r="132" spans="1:13" ht="13">
      <c r="A132" s="53" t="s">
        <v>635</v>
      </c>
      <c r="B132" s="48" t="s">
        <v>504</v>
      </c>
      <c r="C132" s="48" t="s">
        <v>504</v>
      </c>
      <c r="D132" s="48" t="s">
        <v>504</v>
      </c>
      <c r="E132" s="48" t="s">
        <v>504</v>
      </c>
      <c r="F132" s="48" t="s">
        <v>504</v>
      </c>
      <c r="G132" s="48" t="s">
        <v>504</v>
      </c>
      <c r="H132" s="48" t="s">
        <v>504</v>
      </c>
      <c r="I132" s="48" t="s">
        <v>504</v>
      </c>
      <c r="J132" s="48" t="s">
        <v>504</v>
      </c>
      <c r="K132" s="48" t="s">
        <v>504</v>
      </c>
      <c r="L132" s="48" t="s">
        <v>504</v>
      </c>
      <c r="M132" s="48" t="s">
        <v>504</v>
      </c>
    </row>
    <row r="133" spans="1:13" ht="13">
      <c r="A133" s="51" t="s">
        <v>764</v>
      </c>
      <c r="B133" s="52"/>
      <c r="C133" s="52"/>
      <c r="D133" s="52"/>
      <c r="E133" s="52"/>
      <c r="F133" s="52"/>
      <c r="G133" s="52"/>
      <c r="H133" s="52"/>
      <c r="I133" s="52"/>
      <c r="J133" s="52"/>
      <c r="K133" s="52"/>
      <c r="L133" s="52"/>
      <c r="M133" s="52"/>
    </row>
    <row r="134" spans="1:13" ht="13">
      <c r="A134" s="53" t="s">
        <v>628</v>
      </c>
      <c r="B134" s="48" t="s">
        <v>504</v>
      </c>
      <c r="C134" s="48" t="s">
        <v>539</v>
      </c>
      <c r="D134" s="48" t="s">
        <v>504</v>
      </c>
      <c r="E134" s="48" t="s">
        <v>539</v>
      </c>
      <c r="F134" s="48" t="s">
        <v>504</v>
      </c>
      <c r="G134" s="48" t="s">
        <v>539</v>
      </c>
      <c r="H134" s="48" t="s">
        <v>504</v>
      </c>
      <c r="I134" s="48" t="s">
        <v>539</v>
      </c>
      <c r="J134" s="48" t="s">
        <v>504</v>
      </c>
      <c r="K134" s="48" t="s">
        <v>539</v>
      </c>
      <c r="L134" s="48" t="s">
        <v>504</v>
      </c>
      <c r="M134" s="48" t="s">
        <v>539</v>
      </c>
    </row>
    <row r="135" spans="1:13" ht="13">
      <c r="A135" s="53" t="s">
        <v>816</v>
      </c>
      <c r="B135" s="48">
        <v>445</v>
      </c>
      <c r="C135" s="48">
        <v>71</v>
      </c>
      <c r="D135" s="48">
        <v>95</v>
      </c>
      <c r="E135" s="48" t="s">
        <v>504</v>
      </c>
      <c r="F135" s="49">
        <v>5502</v>
      </c>
      <c r="G135" s="49">
        <v>4437</v>
      </c>
      <c r="H135" s="49">
        <v>6730</v>
      </c>
      <c r="I135" s="49">
        <v>3623</v>
      </c>
      <c r="J135" s="48">
        <v>81</v>
      </c>
      <c r="K135" s="48">
        <v>16</v>
      </c>
      <c r="L135" s="48">
        <v>14.1</v>
      </c>
      <c r="M135" s="48" t="s">
        <v>504</v>
      </c>
    </row>
    <row r="136" spans="1:13" ht="13">
      <c r="A136" s="53" t="s">
        <v>765</v>
      </c>
      <c r="B136" s="48">
        <v>55</v>
      </c>
      <c r="C136" s="48" t="s">
        <v>504</v>
      </c>
      <c r="D136" s="48" t="s">
        <v>504</v>
      </c>
      <c r="E136" s="48" t="s">
        <v>504</v>
      </c>
      <c r="F136" s="48">
        <v>426</v>
      </c>
      <c r="G136" s="48" t="s">
        <v>504</v>
      </c>
      <c r="H136" s="48" t="s">
        <v>504</v>
      </c>
      <c r="I136" s="48" t="s">
        <v>504</v>
      </c>
      <c r="J136" s="48">
        <v>128.5</v>
      </c>
      <c r="K136" s="48" t="s">
        <v>504</v>
      </c>
      <c r="L136" s="48" t="s">
        <v>504</v>
      </c>
      <c r="M136" s="48" t="s">
        <v>504</v>
      </c>
    </row>
    <row r="137" spans="1:13" ht="13">
      <c r="A137" s="51" t="s">
        <v>766</v>
      </c>
      <c r="B137" s="52"/>
      <c r="C137" s="52"/>
      <c r="D137" s="52"/>
      <c r="E137" s="52"/>
      <c r="F137" s="52"/>
      <c r="G137" s="52"/>
      <c r="H137" s="52"/>
      <c r="I137" s="52"/>
      <c r="J137" s="52"/>
      <c r="K137" s="52"/>
      <c r="L137" s="52"/>
      <c r="M137" s="52"/>
    </row>
    <row r="138" spans="1:13" ht="13">
      <c r="A138" s="53" t="s">
        <v>628</v>
      </c>
      <c r="B138" s="48">
        <v>259</v>
      </c>
      <c r="C138" s="48">
        <v>13</v>
      </c>
      <c r="D138" s="48">
        <v>31</v>
      </c>
      <c r="E138" s="48" t="s">
        <v>504</v>
      </c>
      <c r="F138" s="49">
        <v>1154</v>
      </c>
      <c r="G138" s="48">
        <v>194</v>
      </c>
      <c r="H138" s="48">
        <v>322</v>
      </c>
      <c r="I138" s="48" t="s">
        <v>504</v>
      </c>
      <c r="J138" s="48">
        <v>224.5</v>
      </c>
      <c r="K138" s="48">
        <v>69.3</v>
      </c>
      <c r="L138" s="48" t="s">
        <v>504</v>
      </c>
      <c r="M138" s="48" t="s">
        <v>504</v>
      </c>
    </row>
    <row r="139" spans="1:13" ht="13">
      <c r="A139" s="53" t="s">
        <v>816</v>
      </c>
      <c r="B139" s="48">
        <v>229</v>
      </c>
      <c r="C139" s="48">
        <v>61</v>
      </c>
      <c r="D139" s="48">
        <v>64</v>
      </c>
      <c r="E139" s="48">
        <v>31</v>
      </c>
      <c r="F139" s="49">
        <v>4638</v>
      </c>
      <c r="G139" s="49">
        <v>4305</v>
      </c>
      <c r="H139" s="49">
        <v>6221</v>
      </c>
      <c r="I139" s="49">
        <v>3688</v>
      </c>
      <c r="J139" s="48">
        <v>49.4</v>
      </c>
      <c r="K139" s="48">
        <v>14.1</v>
      </c>
      <c r="L139" s="48">
        <v>10.4</v>
      </c>
      <c r="M139" s="48">
        <v>8.4</v>
      </c>
    </row>
    <row r="140" spans="1:13" ht="13">
      <c r="A140" s="53" t="s">
        <v>767</v>
      </c>
      <c r="B140" s="48" t="s">
        <v>504</v>
      </c>
      <c r="C140" s="48" t="s">
        <v>504</v>
      </c>
      <c r="D140" s="48" t="s">
        <v>504</v>
      </c>
      <c r="E140" s="48" t="s">
        <v>504</v>
      </c>
      <c r="F140" s="48" t="s">
        <v>504</v>
      </c>
      <c r="G140" s="48" t="s">
        <v>504</v>
      </c>
      <c r="H140" s="48" t="s">
        <v>504</v>
      </c>
      <c r="I140" s="48" t="s">
        <v>504</v>
      </c>
      <c r="J140" s="48" t="s">
        <v>504</v>
      </c>
      <c r="K140" s="48" t="s">
        <v>504</v>
      </c>
      <c r="L140" s="48" t="s">
        <v>504</v>
      </c>
      <c r="M140" s="48" t="s">
        <v>504</v>
      </c>
    </row>
    <row r="141" spans="1:13" ht="13">
      <c r="A141" s="51" t="s">
        <v>768</v>
      </c>
      <c r="B141" s="52"/>
      <c r="C141" s="52"/>
      <c r="D141" s="52"/>
      <c r="E141" s="52"/>
      <c r="F141" s="52"/>
      <c r="G141" s="52"/>
      <c r="H141" s="52"/>
      <c r="I141" s="52"/>
      <c r="J141" s="52"/>
      <c r="K141" s="52"/>
      <c r="L141" s="52"/>
      <c r="M141" s="52"/>
    </row>
    <row r="142" spans="1:13" ht="13">
      <c r="A142" s="53" t="s">
        <v>628</v>
      </c>
      <c r="B142" s="48" t="s">
        <v>504</v>
      </c>
      <c r="C142" s="48" t="s">
        <v>539</v>
      </c>
      <c r="D142" s="48" t="s">
        <v>504</v>
      </c>
      <c r="E142" s="48" t="s">
        <v>504</v>
      </c>
      <c r="F142" s="48" t="s">
        <v>504</v>
      </c>
      <c r="G142" s="48" t="s">
        <v>539</v>
      </c>
      <c r="H142" s="48" t="s">
        <v>504</v>
      </c>
      <c r="I142" s="48" t="s">
        <v>504</v>
      </c>
      <c r="J142" s="48" t="s">
        <v>504</v>
      </c>
      <c r="K142" s="48" t="s">
        <v>539</v>
      </c>
      <c r="L142" s="48" t="s">
        <v>504</v>
      </c>
      <c r="M142" s="48" t="s">
        <v>504</v>
      </c>
    </row>
    <row r="143" spans="1:13" ht="13">
      <c r="A143" s="53" t="s">
        <v>816</v>
      </c>
      <c r="B143" s="48">
        <v>270</v>
      </c>
      <c r="C143" s="48">
        <v>48</v>
      </c>
      <c r="D143" s="48">
        <v>44</v>
      </c>
      <c r="E143" s="48" t="s">
        <v>504</v>
      </c>
      <c r="F143" s="49">
        <v>3623</v>
      </c>
      <c r="G143" s="49">
        <v>2959</v>
      </c>
      <c r="H143" s="49">
        <v>4034</v>
      </c>
      <c r="I143" s="49">
        <v>2177</v>
      </c>
      <c r="J143" s="48">
        <v>74.400000000000006</v>
      </c>
      <c r="K143" s="48">
        <v>16.2</v>
      </c>
      <c r="L143" s="48">
        <v>10.9</v>
      </c>
      <c r="M143" s="48" t="s">
        <v>504</v>
      </c>
    </row>
    <row r="144" spans="1:13" ht="13">
      <c r="A144" s="53" t="s">
        <v>769</v>
      </c>
      <c r="B144" s="48">
        <v>228</v>
      </c>
      <c r="C144" s="48">
        <v>29</v>
      </c>
      <c r="D144" s="48">
        <v>51</v>
      </c>
      <c r="E144" s="48" t="s">
        <v>504</v>
      </c>
      <c r="F144" s="49">
        <v>2295</v>
      </c>
      <c r="G144" s="49">
        <v>1626</v>
      </c>
      <c r="H144" s="49">
        <v>2715</v>
      </c>
      <c r="I144" s="49">
        <v>1602</v>
      </c>
      <c r="J144" s="48">
        <v>99.2</v>
      </c>
      <c r="K144" s="48">
        <v>17.7</v>
      </c>
      <c r="L144" s="48">
        <v>18.8</v>
      </c>
      <c r="M144" s="48" t="s">
        <v>504</v>
      </c>
    </row>
    <row r="145" spans="1:13" ht="13">
      <c r="A145" s="51" t="s">
        <v>640</v>
      </c>
      <c r="B145" s="52"/>
      <c r="C145" s="52"/>
      <c r="D145" s="52"/>
      <c r="E145" s="52"/>
      <c r="F145" s="52"/>
      <c r="G145" s="52"/>
      <c r="H145" s="52"/>
      <c r="I145" s="52"/>
      <c r="J145" s="52"/>
      <c r="K145" s="52"/>
      <c r="L145" s="52"/>
      <c r="M145" s="52"/>
    </row>
    <row r="146" spans="1:13" ht="13">
      <c r="A146" s="53" t="s">
        <v>641</v>
      </c>
      <c r="B146" s="48">
        <v>499</v>
      </c>
      <c r="C146" s="48">
        <v>77</v>
      </c>
      <c r="D146" s="48">
        <v>96</v>
      </c>
      <c r="E146" s="48" t="s">
        <v>504</v>
      </c>
      <c r="F146" s="49">
        <v>5899</v>
      </c>
      <c r="G146" s="49">
        <v>4585</v>
      </c>
      <c r="H146" s="49">
        <v>6389</v>
      </c>
      <c r="I146" s="49">
        <v>3794</v>
      </c>
      <c r="J146" s="48">
        <v>84.6</v>
      </c>
      <c r="K146" s="48">
        <v>16.7</v>
      </c>
      <c r="L146" s="48">
        <v>15</v>
      </c>
      <c r="M146" s="48" t="s">
        <v>504</v>
      </c>
    </row>
    <row r="147" spans="1:13" ht="13">
      <c r="A147" s="53" t="s">
        <v>642</v>
      </c>
      <c r="B147" s="48">
        <v>446</v>
      </c>
      <c r="C147" s="48">
        <v>71</v>
      </c>
      <c r="D147" s="48">
        <v>96</v>
      </c>
      <c r="E147" s="48" t="s">
        <v>504</v>
      </c>
      <c r="F147" s="49">
        <v>5504</v>
      </c>
      <c r="G147" s="49">
        <v>4437</v>
      </c>
      <c r="H147" s="49">
        <v>6740</v>
      </c>
      <c r="I147" s="49">
        <v>3623</v>
      </c>
      <c r="J147" s="48">
        <v>81</v>
      </c>
      <c r="K147" s="48">
        <v>16</v>
      </c>
      <c r="L147" s="48">
        <v>14.2</v>
      </c>
      <c r="M147" s="48" t="s">
        <v>504</v>
      </c>
    </row>
    <row r="148" spans="1:13" ht="13">
      <c r="A148" s="53" t="s">
        <v>643</v>
      </c>
      <c r="B148" s="48">
        <v>488</v>
      </c>
      <c r="C148" s="48">
        <v>74</v>
      </c>
      <c r="D148" s="48">
        <v>96</v>
      </c>
      <c r="E148" s="48" t="s">
        <v>504</v>
      </c>
      <c r="F148" s="49">
        <v>5792</v>
      </c>
      <c r="G148" s="49">
        <v>4499</v>
      </c>
      <c r="H148" s="49">
        <v>6543</v>
      </c>
      <c r="I148" s="49">
        <v>3824</v>
      </c>
      <c r="J148" s="48">
        <v>84.3</v>
      </c>
      <c r="K148" s="48">
        <v>16.5</v>
      </c>
      <c r="L148" s="48">
        <v>14.6</v>
      </c>
      <c r="M148" s="48" t="s">
        <v>504</v>
      </c>
    </row>
    <row r="149" spans="1:13" ht="13">
      <c r="A149" s="53" t="s">
        <v>644</v>
      </c>
      <c r="B149" s="48">
        <v>273</v>
      </c>
      <c r="C149" s="48">
        <v>48</v>
      </c>
      <c r="D149" s="48">
        <v>47</v>
      </c>
      <c r="E149" s="48" t="s">
        <v>504</v>
      </c>
      <c r="F149" s="49">
        <v>3635</v>
      </c>
      <c r="G149" s="49">
        <v>2959</v>
      </c>
      <c r="H149" s="49">
        <v>4079</v>
      </c>
      <c r="I149" s="49">
        <v>2272</v>
      </c>
      <c r="J149" s="48">
        <v>75.099999999999994</v>
      </c>
      <c r="K149" s="48">
        <v>16.2</v>
      </c>
      <c r="L149" s="48">
        <v>11.5</v>
      </c>
      <c r="M149" s="48" t="s">
        <v>504</v>
      </c>
    </row>
    <row r="150" spans="1:13" ht="13">
      <c r="A150" s="53" t="s">
        <v>645</v>
      </c>
      <c r="B150" s="48" t="s">
        <v>504</v>
      </c>
      <c r="C150" s="48" t="s">
        <v>504</v>
      </c>
      <c r="D150" s="48" t="s">
        <v>504</v>
      </c>
      <c r="E150" s="48" t="s">
        <v>504</v>
      </c>
      <c r="F150" s="48" t="s">
        <v>504</v>
      </c>
      <c r="G150" s="48" t="s">
        <v>504</v>
      </c>
      <c r="H150" s="48">
        <v>397</v>
      </c>
      <c r="I150" s="48" t="s">
        <v>504</v>
      </c>
      <c r="J150" s="48" t="s">
        <v>504</v>
      </c>
      <c r="K150" s="48" t="s">
        <v>504</v>
      </c>
      <c r="L150" s="48" t="s">
        <v>504</v>
      </c>
      <c r="M150" s="48" t="s">
        <v>504</v>
      </c>
    </row>
    <row r="151" spans="1:13" ht="13">
      <c r="A151" s="53" t="s">
        <v>646</v>
      </c>
      <c r="B151" s="48">
        <v>197</v>
      </c>
      <c r="C151" s="48">
        <v>59</v>
      </c>
      <c r="D151" s="48">
        <v>52</v>
      </c>
      <c r="E151" s="48">
        <v>34</v>
      </c>
      <c r="F151" s="49">
        <v>4307</v>
      </c>
      <c r="G151" s="49">
        <v>4184</v>
      </c>
      <c r="H151" s="49">
        <v>6259</v>
      </c>
      <c r="I151" s="49">
        <v>3548</v>
      </c>
      <c r="J151" s="48">
        <v>45.7</v>
      </c>
      <c r="K151" s="48">
        <v>14.2</v>
      </c>
      <c r="L151" s="48">
        <v>8.3000000000000007</v>
      </c>
      <c r="M151" s="48">
        <v>9.6</v>
      </c>
    </row>
    <row r="152" spans="1:13" ht="13">
      <c r="A152" s="53" t="s">
        <v>647</v>
      </c>
      <c r="B152" s="48">
        <v>500</v>
      </c>
      <c r="C152" s="48">
        <v>77</v>
      </c>
      <c r="D152" s="48">
        <v>98</v>
      </c>
      <c r="E152" s="48" t="s">
        <v>504</v>
      </c>
      <c r="F152" s="49">
        <v>5930</v>
      </c>
      <c r="G152" s="49">
        <v>4585</v>
      </c>
      <c r="H152" s="49">
        <v>6794</v>
      </c>
      <c r="I152" s="49">
        <v>3875</v>
      </c>
      <c r="J152" s="48">
        <v>84.4</v>
      </c>
      <c r="K152" s="48">
        <v>16.7</v>
      </c>
      <c r="L152" s="48">
        <v>14.4</v>
      </c>
      <c r="M152" s="48" t="s">
        <v>504</v>
      </c>
    </row>
    <row r="153" spans="1:13" ht="13">
      <c r="A153" s="51" t="s">
        <v>817</v>
      </c>
      <c r="B153" s="52"/>
      <c r="C153" s="52"/>
      <c r="D153" s="52"/>
      <c r="E153" s="52"/>
      <c r="F153" s="52"/>
      <c r="G153" s="52"/>
      <c r="H153" s="52"/>
      <c r="I153" s="52"/>
      <c r="J153" s="52"/>
      <c r="K153" s="52"/>
      <c r="L153" s="52"/>
      <c r="M153" s="52"/>
    </row>
    <row r="154" spans="1:13" ht="13">
      <c r="A154" s="53" t="s">
        <v>649</v>
      </c>
      <c r="B154" s="48" t="s">
        <v>504</v>
      </c>
      <c r="C154" s="48" t="s">
        <v>539</v>
      </c>
      <c r="D154" s="48" t="s">
        <v>504</v>
      </c>
      <c r="E154" s="48" t="s">
        <v>504</v>
      </c>
      <c r="F154" s="48" t="s">
        <v>504</v>
      </c>
      <c r="G154" s="48" t="s">
        <v>539</v>
      </c>
      <c r="H154" s="48">
        <v>406</v>
      </c>
      <c r="I154" s="48" t="s">
        <v>504</v>
      </c>
      <c r="J154" s="48" t="s">
        <v>504</v>
      </c>
      <c r="K154" s="48" t="s">
        <v>539</v>
      </c>
      <c r="L154" s="48">
        <v>5.9</v>
      </c>
      <c r="M154" s="48" t="s">
        <v>504</v>
      </c>
    </row>
    <row r="155" spans="1:13" ht="13">
      <c r="A155" s="53" t="s">
        <v>650</v>
      </c>
      <c r="B155" s="48" t="s">
        <v>504</v>
      </c>
      <c r="C155" s="48" t="s">
        <v>504</v>
      </c>
      <c r="D155" s="48">
        <v>8</v>
      </c>
      <c r="E155" s="48" t="s">
        <v>504</v>
      </c>
      <c r="F155" s="48" t="s">
        <v>504</v>
      </c>
      <c r="G155" s="48" t="s">
        <v>504</v>
      </c>
      <c r="H155" s="48">
        <v>758</v>
      </c>
      <c r="I155" s="48">
        <v>325</v>
      </c>
      <c r="J155" s="48" t="s">
        <v>504</v>
      </c>
      <c r="K155" s="48" t="s">
        <v>504</v>
      </c>
      <c r="L155" s="48">
        <v>10.1</v>
      </c>
      <c r="M155" s="48" t="s">
        <v>504</v>
      </c>
    </row>
    <row r="156" spans="1:13" ht="13">
      <c r="A156" s="53" t="s">
        <v>651</v>
      </c>
      <c r="B156" s="48">
        <v>156</v>
      </c>
      <c r="C156" s="48">
        <v>10</v>
      </c>
      <c r="D156" s="48">
        <v>21</v>
      </c>
      <c r="E156" s="48">
        <v>4</v>
      </c>
      <c r="F156" s="49">
        <v>1522</v>
      </c>
      <c r="G156" s="48">
        <v>910</v>
      </c>
      <c r="H156" s="49">
        <v>1774</v>
      </c>
      <c r="I156" s="49">
        <v>1097</v>
      </c>
      <c r="J156" s="48">
        <v>102.6</v>
      </c>
      <c r="K156" s="48">
        <v>11.5</v>
      </c>
      <c r="L156" s="48">
        <v>12</v>
      </c>
      <c r="M156" s="48">
        <v>3.4</v>
      </c>
    </row>
    <row r="157" spans="1:13" ht="13">
      <c r="A157" s="56">
        <v>1</v>
      </c>
      <c r="B157" s="48">
        <v>328</v>
      </c>
      <c r="C157" s="48">
        <v>65</v>
      </c>
      <c r="D157" s="48">
        <v>67</v>
      </c>
      <c r="E157" s="48" t="s">
        <v>504</v>
      </c>
      <c r="F157" s="49">
        <v>4184</v>
      </c>
      <c r="G157" s="49">
        <v>3428</v>
      </c>
      <c r="H157" s="49">
        <v>3856</v>
      </c>
      <c r="I157" s="49">
        <v>2372</v>
      </c>
      <c r="J157" s="48">
        <v>78.5</v>
      </c>
      <c r="K157" s="48">
        <v>18.899999999999999</v>
      </c>
      <c r="L157" s="48">
        <v>17.3</v>
      </c>
      <c r="M157" s="48" t="s">
        <v>504</v>
      </c>
    </row>
    <row r="158" spans="1:13" ht="13">
      <c r="A158" s="51" t="s">
        <v>660</v>
      </c>
      <c r="B158" s="52"/>
      <c r="C158" s="52"/>
      <c r="D158" s="52"/>
      <c r="E158" s="52"/>
      <c r="F158" s="52"/>
      <c r="G158" s="52"/>
      <c r="H158" s="52"/>
      <c r="I158" s="52"/>
      <c r="J158" s="52"/>
      <c r="K158" s="52"/>
      <c r="L158" s="52"/>
      <c r="M158" s="52"/>
    </row>
    <row r="159" spans="1:13" ht="13">
      <c r="A159" s="53" t="s">
        <v>661</v>
      </c>
      <c r="B159" s="48">
        <v>53</v>
      </c>
      <c r="C159" s="48">
        <v>29</v>
      </c>
      <c r="D159" s="48">
        <v>23</v>
      </c>
      <c r="E159" s="48" t="s">
        <v>504</v>
      </c>
      <c r="F159" s="49">
        <v>2153</v>
      </c>
      <c r="G159" s="49">
        <v>2390</v>
      </c>
      <c r="H159" s="49">
        <v>2797</v>
      </c>
      <c r="I159" s="49">
        <v>2166</v>
      </c>
      <c r="J159" s="48">
        <v>24.8</v>
      </c>
      <c r="K159" s="48">
        <v>12</v>
      </c>
      <c r="L159" s="48">
        <v>8.3000000000000007</v>
      </c>
      <c r="M159" s="48" t="s">
        <v>504</v>
      </c>
    </row>
    <row r="160" spans="1:13" ht="13">
      <c r="A160" s="53" t="s">
        <v>662</v>
      </c>
      <c r="B160" s="48">
        <v>102</v>
      </c>
      <c r="C160" s="48">
        <v>4</v>
      </c>
      <c r="D160" s="48" t="s">
        <v>504</v>
      </c>
      <c r="E160" s="48" t="s">
        <v>504</v>
      </c>
      <c r="F160" s="48">
        <v>896</v>
      </c>
      <c r="G160" s="48">
        <v>537</v>
      </c>
      <c r="H160" s="48">
        <v>532</v>
      </c>
      <c r="I160" s="48">
        <v>289</v>
      </c>
      <c r="J160" s="48">
        <v>113.3</v>
      </c>
      <c r="K160" s="48">
        <v>6.7</v>
      </c>
      <c r="L160" s="48" t="s">
        <v>504</v>
      </c>
      <c r="M160" s="48" t="s">
        <v>504</v>
      </c>
    </row>
    <row r="161" spans="1:13" ht="13">
      <c r="A161" s="53" t="s">
        <v>663</v>
      </c>
      <c r="B161" s="48">
        <v>91</v>
      </c>
      <c r="C161" s="48">
        <v>26</v>
      </c>
      <c r="D161" s="48">
        <v>33</v>
      </c>
      <c r="E161" s="48" t="s">
        <v>504</v>
      </c>
      <c r="F161" s="49">
        <v>1241</v>
      </c>
      <c r="G161" s="49">
        <v>1461</v>
      </c>
      <c r="H161" s="49">
        <v>1389</v>
      </c>
      <c r="I161" s="48">
        <v>992</v>
      </c>
      <c r="J161" s="48">
        <v>73.3</v>
      </c>
      <c r="K161" s="48">
        <v>17.7</v>
      </c>
      <c r="L161" s="48">
        <v>23.5</v>
      </c>
      <c r="M161" s="48" t="s">
        <v>504</v>
      </c>
    </row>
    <row r="162" spans="1:13" ht="13">
      <c r="A162" s="53" t="s">
        <v>664</v>
      </c>
      <c r="B162" s="48">
        <v>397</v>
      </c>
      <c r="C162" s="48">
        <v>55</v>
      </c>
      <c r="D162" s="48">
        <v>59</v>
      </c>
      <c r="E162" s="48" t="s">
        <v>504</v>
      </c>
      <c r="F162" s="49">
        <v>3404</v>
      </c>
      <c r="G162" s="49">
        <v>2055</v>
      </c>
      <c r="H162" s="49">
        <v>2830</v>
      </c>
      <c r="I162" s="49">
        <v>1933</v>
      </c>
      <c r="J162" s="48">
        <v>116.6</v>
      </c>
      <c r="K162" s="48">
        <v>26.7</v>
      </c>
      <c r="L162" s="48">
        <v>20.9</v>
      </c>
      <c r="M162" s="48" t="s">
        <v>504</v>
      </c>
    </row>
    <row r="163" spans="1:13" ht="13">
      <c r="A163" s="53" t="s">
        <v>665</v>
      </c>
      <c r="B163" s="48">
        <v>14</v>
      </c>
      <c r="C163" s="48">
        <v>15</v>
      </c>
      <c r="D163" s="48" t="s">
        <v>504</v>
      </c>
      <c r="E163" s="48" t="s">
        <v>504</v>
      </c>
      <c r="F163" s="48">
        <v>571</v>
      </c>
      <c r="G163" s="48">
        <v>872</v>
      </c>
      <c r="H163" s="49">
        <v>1326</v>
      </c>
      <c r="I163" s="48">
        <v>818</v>
      </c>
      <c r="J163" s="48">
        <v>24</v>
      </c>
      <c r="K163" s="48">
        <v>17.600000000000001</v>
      </c>
      <c r="L163" s="48" t="s">
        <v>504</v>
      </c>
      <c r="M163" s="48" t="s">
        <v>504</v>
      </c>
    </row>
    <row r="164" spans="1:13" ht="13">
      <c r="A164" s="53" t="s">
        <v>629</v>
      </c>
      <c r="B164" s="48">
        <v>9</v>
      </c>
      <c r="C164" s="48">
        <v>2</v>
      </c>
      <c r="D164" s="48">
        <v>2</v>
      </c>
      <c r="E164" s="48">
        <v>1</v>
      </c>
      <c r="F164" s="48">
        <v>916</v>
      </c>
      <c r="G164" s="48">
        <v>718</v>
      </c>
      <c r="H164" s="48">
        <v>723</v>
      </c>
      <c r="I164" s="48">
        <v>519</v>
      </c>
      <c r="J164" s="48">
        <v>9.5</v>
      </c>
      <c r="K164" s="48">
        <v>2.2999999999999998</v>
      </c>
      <c r="L164" s="48">
        <v>3.4</v>
      </c>
      <c r="M164" s="48">
        <v>2.9</v>
      </c>
    </row>
    <row r="165" spans="1:13" ht="13">
      <c r="A165" s="53" t="s">
        <v>666</v>
      </c>
      <c r="B165" s="48" t="s">
        <v>504</v>
      </c>
      <c r="C165" s="48" t="s">
        <v>504</v>
      </c>
      <c r="D165" s="48">
        <v>8</v>
      </c>
      <c r="E165" s="48" t="s">
        <v>504</v>
      </c>
      <c r="F165" s="48">
        <v>536</v>
      </c>
      <c r="G165" s="48">
        <v>635</v>
      </c>
      <c r="H165" s="49">
        <v>1555</v>
      </c>
      <c r="I165" s="48">
        <v>399</v>
      </c>
      <c r="J165" s="48" t="s">
        <v>504</v>
      </c>
      <c r="K165" s="48" t="s">
        <v>504</v>
      </c>
      <c r="L165" s="48">
        <v>5.3</v>
      </c>
      <c r="M165" s="48" t="s">
        <v>504</v>
      </c>
    </row>
    <row r="166" spans="1:13" ht="13">
      <c r="A166" s="53" t="s">
        <v>522</v>
      </c>
      <c r="B166" s="48" t="s">
        <v>504</v>
      </c>
      <c r="C166" s="48" t="s">
        <v>504</v>
      </c>
      <c r="D166" s="48" t="s">
        <v>504</v>
      </c>
      <c r="E166" s="48" t="s">
        <v>504</v>
      </c>
      <c r="F166" s="48" t="s">
        <v>504</v>
      </c>
      <c r="G166" s="48" t="s">
        <v>504</v>
      </c>
      <c r="H166" s="48" t="s">
        <v>504</v>
      </c>
      <c r="I166" s="48" t="s">
        <v>504</v>
      </c>
      <c r="J166" s="48" t="s">
        <v>504</v>
      </c>
      <c r="K166" s="48" t="s">
        <v>504</v>
      </c>
      <c r="L166" s="48" t="s">
        <v>504</v>
      </c>
      <c r="M166" s="48" t="s">
        <v>504</v>
      </c>
    </row>
    <row r="167" spans="1:13" ht="13">
      <c r="A167" s="51" t="s">
        <v>673</v>
      </c>
      <c r="B167" s="52"/>
      <c r="C167" s="52"/>
      <c r="D167" s="52"/>
      <c r="E167" s="52"/>
      <c r="F167" s="52"/>
      <c r="G167" s="52"/>
      <c r="H167" s="52"/>
      <c r="I167" s="52"/>
      <c r="J167" s="52"/>
      <c r="K167" s="52"/>
      <c r="L167" s="52"/>
      <c r="M167" s="52"/>
    </row>
    <row r="168" spans="1:13" ht="13">
      <c r="A168" s="53" t="s">
        <v>674</v>
      </c>
      <c r="B168" s="48">
        <v>143</v>
      </c>
      <c r="C168" s="48">
        <v>55</v>
      </c>
      <c r="D168" s="48">
        <v>36</v>
      </c>
      <c r="E168" s="48" t="s">
        <v>504</v>
      </c>
      <c r="F168" s="49">
        <v>3125</v>
      </c>
      <c r="G168" s="49">
        <v>2835</v>
      </c>
      <c r="H168" s="49">
        <v>3543</v>
      </c>
      <c r="I168" s="49">
        <v>2710</v>
      </c>
      <c r="J168" s="48">
        <v>45.9</v>
      </c>
      <c r="K168" s="48">
        <v>19.5</v>
      </c>
      <c r="L168" s="48">
        <v>10.199999999999999</v>
      </c>
      <c r="M168" s="48" t="s">
        <v>504</v>
      </c>
    </row>
    <row r="169" spans="1:13" ht="13">
      <c r="A169" s="53" t="s">
        <v>675</v>
      </c>
      <c r="B169" s="48">
        <v>74</v>
      </c>
      <c r="C169" s="48">
        <v>56</v>
      </c>
      <c r="D169" s="48">
        <v>40</v>
      </c>
      <c r="E169" s="48" t="s">
        <v>504</v>
      </c>
      <c r="F169" s="49">
        <v>2691</v>
      </c>
      <c r="G169" s="49">
        <v>2676</v>
      </c>
      <c r="H169" s="49">
        <v>3884</v>
      </c>
      <c r="I169" s="49">
        <v>2412</v>
      </c>
      <c r="J169" s="48">
        <v>27.5</v>
      </c>
      <c r="K169" s="48">
        <v>20.9</v>
      </c>
      <c r="L169" s="48">
        <v>10.4</v>
      </c>
      <c r="M169" s="48" t="s">
        <v>504</v>
      </c>
    </row>
    <row r="170" spans="1:13" ht="13">
      <c r="A170" s="53" t="s">
        <v>676</v>
      </c>
      <c r="B170" s="48" t="s">
        <v>504</v>
      </c>
      <c r="C170" s="48">
        <v>16</v>
      </c>
      <c r="D170" s="48">
        <v>16</v>
      </c>
      <c r="E170" s="48" t="s">
        <v>504</v>
      </c>
      <c r="F170" s="48">
        <v>874</v>
      </c>
      <c r="G170" s="48">
        <v>893</v>
      </c>
      <c r="H170" s="49">
        <v>1493</v>
      </c>
      <c r="I170" s="48">
        <v>733</v>
      </c>
      <c r="J170" s="48" t="s">
        <v>504</v>
      </c>
      <c r="K170" s="48">
        <v>18.3</v>
      </c>
      <c r="L170" s="48">
        <v>11</v>
      </c>
      <c r="M170" s="48" t="s">
        <v>504</v>
      </c>
    </row>
    <row r="171" spans="1:13" ht="13">
      <c r="A171" s="53" t="s">
        <v>677</v>
      </c>
      <c r="B171" s="48">
        <v>134</v>
      </c>
      <c r="C171" s="48">
        <v>17</v>
      </c>
      <c r="D171" s="48">
        <v>17</v>
      </c>
      <c r="E171" s="48" t="s">
        <v>504</v>
      </c>
      <c r="F171" s="49">
        <v>1186</v>
      </c>
      <c r="G171" s="48">
        <v>771</v>
      </c>
      <c r="H171" s="49">
        <v>1111</v>
      </c>
      <c r="I171" s="48">
        <v>554</v>
      </c>
      <c r="J171" s="48">
        <v>112.8</v>
      </c>
      <c r="K171" s="48">
        <v>22.4</v>
      </c>
      <c r="L171" s="48">
        <v>15</v>
      </c>
      <c r="M171" s="48" t="s">
        <v>504</v>
      </c>
    </row>
    <row r="172" spans="1:13" ht="13">
      <c r="A172" s="53" t="s">
        <v>678</v>
      </c>
      <c r="B172" s="48">
        <v>447</v>
      </c>
      <c r="C172" s="48">
        <v>69</v>
      </c>
      <c r="D172" s="48">
        <v>80</v>
      </c>
      <c r="E172" s="48" t="s">
        <v>504</v>
      </c>
      <c r="F172" s="49">
        <v>5243</v>
      </c>
      <c r="G172" s="49">
        <v>4266</v>
      </c>
      <c r="H172" s="49">
        <v>6435</v>
      </c>
      <c r="I172" s="49">
        <v>3800</v>
      </c>
      <c r="J172" s="48">
        <v>85.3</v>
      </c>
      <c r="K172" s="48">
        <v>16.2</v>
      </c>
      <c r="L172" s="48">
        <v>12.4</v>
      </c>
      <c r="M172" s="48" t="s">
        <v>504</v>
      </c>
    </row>
    <row r="173" spans="1:13" ht="13">
      <c r="A173" s="53" t="s">
        <v>679</v>
      </c>
      <c r="B173" s="48">
        <v>197</v>
      </c>
      <c r="C173" s="48">
        <v>59</v>
      </c>
      <c r="D173" s="48">
        <v>49</v>
      </c>
      <c r="E173" s="48" t="s">
        <v>504</v>
      </c>
      <c r="F173" s="49">
        <v>3383</v>
      </c>
      <c r="G173" s="49">
        <v>2952</v>
      </c>
      <c r="H173" s="49">
        <v>4816</v>
      </c>
      <c r="I173" s="49">
        <v>3068</v>
      </c>
      <c r="J173" s="48">
        <v>58.3</v>
      </c>
      <c r="K173" s="48">
        <v>20.100000000000001</v>
      </c>
      <c r="L173" s="48">
        <v>10.199999999999999</v>
      </c>
      <c r="M173" s="48" t="s">
        <v>504</v>
      </c>
    </row>
    <row r="174" spans="1:13" ht="13">
      <c r="A174" s="53" t="s">
        <v>680</v>
      </c>
      <c r="B174" s="48" t="s">
        <v>504</v>
      </c>
      <c r="C174" s="48" t="s">
        <v>504</v>
      </c>
      <c r="D174" s="48" t="s">
        <v>504</v>
      </c>
      <c r="E174" s="48" t="s">
        <v>504</v>
      </c>
      <c r="F174" s="48" t="s">
        <v>504</v>
      </c>
      <c r="G174" s="48" t="s">
        <v>504</v>
      </c>
      <c r="H174" s="48">
        <v>353</v>
      </c>
      <c r="I174" s="48" t="s">
        <v>504</v>
      </c>
      <c r="J174" s="48" t="s">
        <v>504</v>
      </c>
      <c r="K174" s="48" t="s">
        <v>504</v>
      </c>
      <c r="L174" s="48" t="s">
        <v>504</v>
      </c>
      <c r="M174" s="48" t="s">
        <v>504</v>
      </c>
    </row>
    <row r="175" spans="1:13" ht="13">
      <c r="A175" s="53" t="s">
        <v>681</v>
      </c>
      <c r="B175" s="48">
        <v>133</v>
      </c>
      <c r="C175" s="48">
        <v>8</v>
      </c>
      <c r="D175" s="48">
        <v>18</v>
      </c>
      <c r="E175" s="48" t="s">
        <v>504</v>
      </c>
      <c r="F175" s="49">
        <v>1045</v>
      </c>
      <c r="G175" s="48">
        <v>527</v>
      </c>
      <c r="H175" s="48">
        <v>761</v>
      </c>
      <c r="I175" s="48">
        <v>375</v>
      </c>
      <c r="J175" s="48">
        <v>127.5</v>
      </c>
      <c r="K175" s="48">
        <v>14.3</v>
      </c>
      <c r="L175" s="48">
        <v>23.5</v>
      </c>
      <c r="M175" s="48" t="s">
        <v>504</v>
      </c>
    </row>
    <row r="176" spans="1:13" ht="13">
      <c r="A176" s="51" t="s">
        <v>685</v>
      </c>
      <c r="B176" s="52"/>
      <c r="C176" s="52"/>
      <c r="D176" s="52"/>
      <c r="E176" s="52"/>
      <c r="F176" s="52"/>
      <c r="G176" s="52"/>
      <c r="H176" s="52"/>
      <c r="I176" s="52"/>
      <c r="J176" s="52"/>
      <c r="K176" s="52"/>
      <c r="L176" s="52"/>
      <c r="M176" s="52"/>
    </row>
    <row r="177" spans="1:13" ht="13">
      <c r="A177" s="53" t="s">
        <v>686</v>
      </c>
      <c r="B177" s="48">
        <v>366</v>
      </c>
      <c r="C177" s="48">
        <v>61</v>
      </c>
      <c r="D177" s="48">
        <v>58</v>
      </c>
      <c r="E177" s="48" t="s">
        <v>504</v>
      </c>
      <c r="F177" s="49">
        <v>3842</v>
      </c>
      <c r="G177" s="49">
        <v>3069</v>
      </c>
      <c r="H177" s="49">
        <v>3993</v>
      </c>
      <c r="I177" s="49">
        <v>2251</v>
      </c>
      <c r="J177" s="48">
        <v>95.4</v>
      </c>
      <c r="K177" s="48">
        <v>19.899999999999999</v>
      </c>
      <c r="L177" s="48">
        <v>14.4</v>
      </c>
      <c r="M177" s="48" t="s">
        <v>504</v>
      </c>
    </row>
    <row r="178" spans="1:13" ht="13">
      <c r="A178" s="53" t="s">
        <v>687</v>
      </c>
      <c r="B178" s="48" t="s">
        <v>504</v>
      </c>
      <c r="C178" s="48">
        <v>4</v>
      </c>
      <c r="D178" s="48" t="s">
        <v>504</v>
      </c>
      <c r="E178" s="48">
        <v>1</v>
      </c>
      <c r="F178" s="48">
        <v>886</v>
      </c>
      <c r="G178" s="48">
        <v>398</v>
      </c>
      <c r="H178" s="48">
        <v>858</v>
      </c>
      <c r="I178" s="48">
        <v>466</v>
      </c>
      <c r="J178" s="48" t="s">
        <v>504</v>
      </c>
      <c r="K178" s="48">
        <v>11.2</v>
      </c>
      <c r="L178" s="48">
        <v>30.1</v>
      </c>
      <c r="M178" s="48">
        <v>2.2000000000000002</v>
      </c>
    </row>
    <row r="179" spans="1:13" ht="13">
      <c r="A179" s="53" t="s">
        <v>688</v>
      </c>
      <c r="B179" s="48">
        <v>35</v>
      </c>
      <c r="C179" s="48">
        <v>9</v>
      </c>
      <c r="D179" s="48">
        <v>12</v>
      </c>
      <c r="E179" s="48">
        <v>5</v>
      </c>
      <c r="F179" s="49">
        <v>1064</v>
      </c>
      <c r="G179" s="49">
        <v>1032</v>
      </c>
      <c r="H179" s="49">
        <v>1692</v>
      </c>
      <c r="I179" s="49">
        <v>1107</v>
      </c>
      <c r="J179" s="48">
        <v>32.4</v>
      </c>
      <c r="K179" s="48">
        <v>8.4</v>
      </c>
      <c r="L179" s="48">
        <v>7.2</v>
      </c>
      <c r="M179" s="48">
        <v>4.9000000000000004</v>
      </c>
    </row>
    <row r="180" spans="1:13" ht="13">
      <c r="A180" s="51" t="s">
        <v>689</v>
      </c>
      <c r="B180" s="52"/>
      <c r="C180" s="52"/>
      <c r="D180" s="52"/>
      <c r="E180" s="52"/>
      <c r="F180" s="52"/>
      <c r="G180" s="52"/>
      <c r="H180" s="52"/>
      <c r="I180" s="52"/>
      <c r="J180" s="52"/>
      <c r="K180" s="52"/>
      <c r="L180" s="52"/>
      <c r="M180" s="52"/>
    </row>
    <row r="181" spans="1:13" ht="13">
      <c r="A181" s="53" t="s">
        <v>690</v>
      </c>
      <c r="B181" s="48">
        <v>194</v>
      </c>
      <c r="C181" s="48">
        <v>58</v>
      </c>
      <c r="D181" s="48">
        <v>47</v>
      </c>
      <c r="E181" s="48">
        <v>34</v>
      </c>
      <c r="F181" s="49">
        <v>4064</v>
      </c>
      <c r="G181" s="49">
        <v>3976</v>
      </c>
      <c r="H181" s="49">
        <v>5861</v>
      </c>
      <c r="I181" s="49">
        <v>3297</v>
      </c>
      <c r="J181" s="48">
        <v>47.7</v>
      </c>
      <c r="K181" s="48">
        <v>14.5</v>
      </c>
      <c r="L181" s="48">
        <v>8</v>
      </c>
      <c r="M181" s="48" t="s">
        <v>504</v>
      </c>
    </row>
    <row r="182" spans="1:13" ht="13">
      <c r="A182" s="53" t="s">
        <v>691</v>
      </c>
      <c r="B182" s="48">
        <v>3</v>
      </c>
      <c r="C182" s="48" t="s">
        <v>504</v>
      </c>
      <c r="D182" s="48" t="s">
        <v>504</v>
      </c>
      <c r="E182" s="48" t="s">
        <v>504</v>
      </c>
      <c r="F182" s="48">
        <v>402</v>
      </c>
      <c r="G182" s="48" t="s">
        <v>504</v>
      </c>
      <c r="H182" s="48" t="s">
        <v>504</v>
      </c>
      <c r="I182" s="48" t="s">
        <v>504</v>
      </c>
      <c r="J182" s="48">
        <v>8.5</v>
      </c>
      <c r="K182" s="48" t="s">
        <v>504</v>
      </c>
      <c r="L182" s="48" t="s">
        <v>504</v>
      </c>
      <c r="M182" s="48" t="s">
        <v>504</v>
      </c>
    </row>
    <row r="183" spans="1:13" ht="13">
      <c r="A183" s="53" t="s">
        <v>692</v>
      </c>
      <c r="B183" s="48" t="s">
        <v>504</v>
      </c>
      <c r="C183" s="48" t="s">
        <v>504</v>
      </c>
      <c r="D183" s="48">
        <v>1</v>
      </c>
      <c r="E183" s="48">
        <v>0</v>
      </c>
      <c r="F183" s="48" t="s">
        <v>504</v>
      </c>
      <c r="G183" s="48" t="s">
        <v>504</v>
      </c>
      <c r="H183" s="48">
        <v>387</v>
      </c>
      <c r="I183" s="48">
        <v>297</v>
      </c>
      <c r="J183" s="48" t="s">
        <v>504</v>
      </c>
      <c r="K183" s="48" t="s">
        <v>504</v>
      </c>
      <c r="L183" s="48">
        <v>3.2</v>
      </c>
      <c r="M183" s="48">
        <v>1.5</v>
      </c>
    </row>
    <row r="184" spans="1:13" ht="13">
      <c r="A184" s="51" t="s">
        <v>720</v>
      </c>
      <c r="B184" s="52"/>
      <c r="C184" s="52"/>
      <c r="D184" s="52"/>
      <c r="E184" s="52"/>
      <c r="F184" s="52"/>
      <c r="G184" s="52"/>
      <c r="H184" s="52"/>
      <c r="I184" s="52"/>
      <c r="J184" s="52"/>
      <c r="K184" s="52"/>
      <c r="L184" s="52"/>
      <c r="M184" s="52"/>
    </row>
    <row r="185" spans="1:13" ht="13">
      <c r="A185" s="53" t="s">
        <v>721</v>
      </c>
      <c r="B185" s="48">
        <v>22</v>
      </c>
      <c r="C185" s="48">
        <v>16</v>
      </c>
      <c r="D185" s="48">
        <v>14</v>
      </c>
      <c r="E185" s="48">
        <v>5</v>
      </c>
      <c r="F185" s="48">
        <v>982</v>
      </c>
      <c r="G185" s="48">
        <v>971</v>
      </c>
      <c r="H185" s="49">
        <v>1622</v>
      </c>
      <c r="I185" s="49">
        <v>1189</v>
      </c>
      <c r="J185" s="48">
        <v>22.8</v>
      </c>
      <c r="K185" s="48">
        <v>16.5</v>
      </c>
      <c r="L185" s="48">
        <v>8.8000000000000007</v>
      </c>
      <c r="M185" s="48">
        <v>4.5999999999999996</v>
      </c>
    </row>
    <row r="186" spans="1:13" ht="13">
      <c r="A186" s="53" t="s">
        <v>722</v>
      </c>
      <c r="B186" s="48">
        <v>28</v>
      </c>
      <c r="C186" s="48">
        <v>9</v>
      </c>
      <c r="D186" s="48" t="s">
        <v>504</v>
      </c>
      <c r="E186" s="48" t="s">
        <v>504</v>
      </c>
      <c r="F186" s="48">
        <v>729</v>
      </c>
      <c r="G186" s="48">
        <v>574</v>
      </c>
      <c r="H186" s="49">
        <v>1106</v>
      </c>
      <c r="I186" s="48">
        <v>863</v>
      </c>
      <c r="J186" s="48">
        <v>38.799999999999997</v>
      </c>
      <c r="K186" s="48">
        <v>14.9</v>
      </c>
      <c r="L186" s="48" t="s">
        <v>504</v>
      </c>
      <c r="M186" s="48" t="s">
        <v>504</v>
      </c>
    </row>
    <row r="187" spans="1:13" ht="13">
      <c r="A187" s="53" t="s">
        <v>723</v>
      </c>
      <c r="B187" s="48">
        <v>144</v>
      </c>
      <c r="C187" s="48">
        <v>29</v>
      </c>
      <c r="D187" s="48">
        <v>27</v>
      </c>
      <c r="E187" s="48">
        <v>4</v>
      </c>
      <c r="F187" s="49">
        <v>1642</v>
      </c>
      <c r="G187" s="49">
        <v>1548</v>
      </c>
      <c r="H187" s="49">
        <v>2119</v>
      </c>
      <c r="I187" s="49">
        <v>1171</v>
      </c>
      <c r="J187" s="48">
        <v>87.5</v>
      </c>
      <c r="K187" s="48">
        <v>19</v>
      </c>
      <c r="L187" s="48">
        <v>13</v>
      </c>
      <c r="M187" s="48">
        <v>3.8</v>
      </c>
    </row>
    <row r="188" spans="1:13" ht="13">
      <c r="A188" s="53" t="s">
        <v>724</v>
      </c>
      <c r="B188" s="48">
        <v>82</v>
      </c>
      <c r="C188" s="48">
        <v>25</v>
      </c>
      <c r="D188" s="48">
        <v>24</v>
      </c>
      <c r="E188" s="48" t="s">
        <v>504</v>
      </c>
      <c r="F188" s="49">
        <v>1543</v>
      </c>
      <c r="G188" s="49">
        <v>1705</v>
      </c>
      <c r="H188" s="49">
        <v>2054</v>
      </c>
      <c r="I188" s="49">
        <v>1247</v>
      </c>
      <c r="J188" s="48">
        <v>53.3</v>
      </c>
      <c r="K188" s="48">
        <v>14.6</v>
      </c>
      <c r="L188" s="48">
        <v>11.8</v>
      </c>
      <c r="M188" s="48" t="s">
        <v>504</v>
      </c>
    </row>
    <row r="189" spans="1:13" ht="13">
      <c r="A189" s="53" t="s">
        <v>725</v>
      </c>
      <c r="B189" s="48">
        <v>127</v>
      </c>
      <c r="C189" s="48">
        <v>24</v>
      </c>
      <c r="D189" s="48">
        <v>19</v>
      </c>
      <c r="E189" s="48" t="s">
        <v>504</v>
      </c>
      <c r="F189" s="49">
        <v>1852</v>
      </c>
      <c r="G189" s="49">
        <v>1378</v>
      </c>
      <c r="H189" s="49">
        <v>1754</v>
      </c>
      <c r="I189" s="49">
        <v>1267</v>
      </c>
      <c r="J189" s="48">
        <v>68.8</v>
      </c>
      <c r="K189" s="48">
        <v>17.399999999999999</v>
      </c>
      <c r="L189" s="48">
        <v>10.9</v>
      </c>
      <c r="M189" s="48" t="s">
        <v>504</v>
      </c>
    </row>
    <row r="190" spans="1:13" ht="13">
      <c r="A190" s="51" t="s">
        <v>818</v>
      </c>
      <c r="B190" s="52"/>
      <c r="C190" s="52"/>
      <c r="D190" s="52"/>
      <c r="E190" s="52"/>
      <c r="F190" s="52"/>
      <c r="G190" s="52"/>
      <c r="H190" s="52"/>
      <c r="I190" s="52"/>
      <c r="J190" s="52"/>
      <c r="K190" s="52"/>
      <c r="L190" s="52"/>
      <c r="M190" s="52"/>
    </row>
    <row r="191" spans="1:13" ht="13">
      <c r="A191" s="53" t="s">
        <v>789</v>
      </c>
      <c r="B191" s="48">
        <v>53</v>
      </c>
      <c r="C191" s="48">
        <v>14</v>
      </c>
      <c r="D191" s="48">
        <v>19</v>
      </c>
      <c r="E191" s="48">
        <v>11</v>
      </c>
      <c r="F191" s="49">
        <v>3123</v>
      </c>
      <c r="G191" s="49">
        <v>2982</v>
      </c>
      <c r="H191" s="49">
        <v>5038</v>
      </c>
      <c r="I191" s="49">
        <v>2818</v>
      </c>
      <c r="J191" s="48">
        <v>16.899999999999999</v>
      </c>
      <c r="K191" s="48">
        <v>4.8</v>
      </c>
      <c r="L191" s="48">
        <v>3.8</v>
      </c>
      <c r="M191" s="48">
        <v>4</v>
      </c>
    </row>
    <row r="192" spans="1:13" ht="13">
      <c r="A192" s="53" t="s">
        <v>496</v>
      </c>
      <c r="B192" s="48">
        <v>130</v>
      </c>
      <c r="C192" s="48">
        <v>20</v>
      </c>
      <c r="D192" s="48">
        <v>30</v>
      </c>
      <c r="E192" s="48" t="s">
        <v>504</v>
      </c>
      <c r="F192" s="49">
        <v>1483</v>
      </c>
      <c r="G192" s="48">
        <v>880</v>
      </c>
      <c r="H192" s="49">
        <v>1024</v>
      </c>
      <c r="I192" s="48">
        <v>803</v>
      </c>
      <c r="J192" s="48">
        <v>87.5</v>
      </c>
      <c r="K192" s="48">
        <v>22.8</v>
      </c>
      <c r="L192" s="48">
        <v>29.2</v>
      </c>
      <c r="M192" s="48" t="s">
        <v>504</v>
      </c>
    </row>
    <row r="193" spans="1:13" ht="13">
      <c r="A193" s="53" t="s">
        <v>497</v>
      </c>
      <c r="B193" s="48">
        <v>131</v>
      </c>
      <c r="C193" s="48" t="s">
        <v>504</v>
      </c>
      <c r="D193" s="48" t="s">
        <v>504</v>
      </c>
      <c r="E193" s="48" t="s">
        <v>504</v>
      </c>
      <c r="F193" s="48">
        <v>420</v>
      </c>
      <c r="G193" s="48" t="s">
        <v>504</v>
      </c>
      <c r="H193" s="48" t="s">
        <v>504</v>
      </c>
      <c r="I193" s="48" t="s">
        <v>504</v>
      </c>
      <c r="J193" s="48">
        <v>311</v>
      </c>
      <c r="K193" s="48" t="s">
        <v>504</v>
      </c>
      <c r="L193" s="48" t="s">
        <v>504</v>
      </c>
      <c r="M193" s="48" t="s">
        <v>504</v>
      </c>
    </row>
    <row r="194" spans="1:13" ht="13">
      <c r="A194" s="53" t="s">
        <v>498</v>
      </c>
      <c r="B194" s="48">
        <v>54</v>
      </c>
      <c r="C194" s="48" t="s">
        <v>504</v>
      </c>
      <c r="D194" s="48" t="s">
        <v>504</v>
      </c>
      <c r="E194" s="48" t="s">
        <v>504</v>
      </c>
      <c r="F194" s="48">
        <v>459</v>
      </c>
      <c r="G194" s="48" t="s">
        <v>504</v>
      </c>
      <c r="H194" s="48" t="s">
        <v>504</v>
      </c>
      <c r="I194" s="48" t="s">
        <v>504</v>
      </c>
      <c r="J194" s="48">
        <v>117.6</v>
      </c>
      <c r="K194" s="48" t="s">
        <v>504</v>
      </c>
      <c r="L194" s="48" t="s">
        <v>504</v>
      </c>
      <c r="M194" s="48" t="s">
        <v>504</v>
      </c>
    </row>
    <row r="195" spans="1:13" ht="13">
      <c r="A195" s="53" t="s">
        <v>819</v>
      </c>
      <c r="B195" s="48">
        <v>133</v>
      </c>
      <c r="C195" s="48" t="s">
        <v>504</v>
      </c>
      <c r="D195" s="48" t="s">
        <v>504</v>
      </c>
      <c r="E195" s="48" t="s">
        <v>504</v>
      </c>
      <c r="F195" s="48">
        <v>444</v>
      </c>
      <c r="G195" s="48" t="s">
        <v>504</v>
      </c>
      <c r="H195" s="48" t="s">
        <v>504</v>
      </c>
      <c r="I195" s="48" t="s">
        <v>504</v>
      </c>
      <c r="J195" s="48">
        <v>299.7</v>
      </c>
      <c r="K195" s="48" t="s">
        <v>504</v>
      </c>
      <c r="L195" s="48" t="s">
        <v>504</v>
      </c>
      <c r="M195" s="48" t="s">
        <v>504</v>
      </c>
    </row>
    <row r="196" spans="1:13" ht="14.5">
      <c r="A196" s="58"/>
      <c r="B196" s="37"/>
      <c r="C196" s="37"/>
      <c r="D196" s="37"/>
      <c r="E196" s="37"/>
      <c r="F196" s="37"/>
      <c r="G196" s="37"/>
      <c r="H196" s="37"/>
      <c r="I196" s="37"/>
      <c r="J196" s="37"/>
      <c r="K196" s="37"/>
      <c r="L196" s="37"/>
      <c r="M196" s="37"/>
    </row>
    <row r="197" spans="1:13" ht="12.5">
      <c r="A197" s="110" t="s">
        <v>820</v>
      </c>
      <c r="B197" s="111"/>
      <c r="C197" s="111"/>
      <c r="D197" s="111"/>
      <c r="E197" s="111"/>
      <c r="F197" s="111"/>
      <c r="G197" s="111"/>
      <c r="H197" s="111"/>
      <c r="I197" s="111"/>
      <c r="J197" s="111"/>
      <c r="K197" s="111"/>
      <c r="L197" s="111"/>
      <c r="M197" s="111"/>
    </row>
    <row r="198" spans="1:13" ht="14.5">
      <c r="A198" s="37"/>
      <c r="B198" s="37"/>
      <c r="C198" s="37"/>
      <c r="D198" s="37"/>
      <c r="E198" s="37"/>
      <c r="F198" s="37"/>
      <c r="G198" s="37"/>
      <c r="H198" s="37"/>
      <c r="I198" s="37"/>
      <c r="J198" s="37"/>
      <c r="K198" s="37"/>
      <c r="L198" s="37"/>
      <c r="M198" s="37"/>
    </row>
    <row r="199" spans="1:13" ht="14.5">
      <c r="A199" s="37"/>
      <c r="B199" s="37"/>
      <c r="C199" s="37"/>
      <c r="D199" s="37"/>
      <c r="E199" s="37"/>
      <c r="F199" s="37"/>
      <c r="G199" s="37"/>
      <c r="H199" s="37"/>
      <c r="I199" s="37"/>
      <c r="J199" s="37"/>
      <c r="K199" s="37"/>
      <c r="L199" s="37"/>
      <c r="M199" s="37"/>
    </row>
  </sheetData>
  <sheetProtection sheet="1" objects="1" scenarios="1"/>
  <mergeCells count="5">
    <mergeCell ref="A2:M2"/>
    <mergeCell ref="B3:E3"/>
    <mergeCell ref="F3:I3"/>
    <mergeCell ref="J3:M3"/>
    <mergeCell ref="A197:M19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235"/>
  <sheetViews>
    <sheetView workbookViewId="0"/>
  </sheetViews>
  <sheetFormatPr defaultColWidth="12.6328125" defaultRowHeight="15.75" customHeight="1"/>
  <cols>
    <col min="1" max="1" width="23.453125" customWidth="1"/>
  </cols>
  <sheetData>
    <row r="1" spans="1:7" ht="15.75" customHeight="1">
      <c r="A1" s="36" t="s">
        <v>483</v>
      </c>
      <c r="B1" s="37"/>
      <c r="C1" s="37"/>
      <c r="D1" s="37"/>
      <c r="E1" s="37"/>
      <c r="F1" s="37"/>
      <c r="G1" s="37"/>
    </row>
    <row r="2" spans="1:7" ht="15.75" customHeight="1">
      <c r="A2" s="116" t="s">
        <v>821</v>
      </c>
      <c r="B2" s="106"/>
      <c r="C2" s="106"/>
      <c r="D2" s="106"/>
      <c r="E2" s="106"/>
      <c r="F2" s="106"/>
      <c r="G2" s="106"/>
    </row>
    <row r="3" spans="1:7" ht="15.75" customHeight="1">
      <c r="A3" s="42"/>
      <c r="B3" s="121" t="s">
        <v>822</v>
      </c>
      <c r="C3" s="118"/>
      <c r="D3" s="119"/>
      <c r="E3" s="121" t="s">
        <v>823</v>
      </c>
      <c r="F3" s="118"/>
      <c r="G3" s="118"/>
    </row>
    <row r="4" spans="1:7">
      <c r="A4" s="45"/>
      <c r="B4" s="46" t="s">
        <v>824</v>
      </c>
      <c r="C4" s="69" t="s">
        <v>825</v>
      </c>
      <c r="D4" s="46" t="s">
        <v>826</v>
      </c>
      <c r="E4" s="46" t="s">
        <v>827</v>
      </c>
      <c r="F4" s="46" t="s">
        <v>828</v>
      </c>
      <c r="G4" s="46" t="s">
        <v>829</v>
      </c>
    </row>
    <row r="5" spans="1:7">
      <c r="A5" s="47" t="s">
        <v>494</v>
      </c>
      <c r="B5" s="49">
        <v>3526</v>
      </c>
      <c r="C5" s="48">
        <v>45.2</v>
      </c>
      <c r="D5" s="48">
        <v>40.9</v>
      </c>
      <c r="E5" s="70">
        <v>49.8</v>
      </c>
      <c r="F5" s="70">
        <v>0.64</v>
      </c>
      <c r="G5" s="70">
        <v>14.12</v>
      </c>
    </row>
    <row r="6" spans="1:7">
      <c r="A6" s="51" t="s">
        <v>495</v>
      </c>
      <c r="B6" s="52"/>
      <c r="C6" s="52"/>
      <c r="D6" s="52"/>
      <c r="E6" s="52"/>
      <c r="F6" s="52"/>
      <c r="G6" s="52"/>
    </row>
    <row r="7" spans="1:7">
      <c r="A7" s="53" t="s">
        <v>830</v>
      </c>
      <c r="B7" s="48">
        <v>649</v>
      </c>
      <c r="C7" s="48">
        <v>54.7</v>
      </c>
      <c r="D7" s="48">
        <v>79.3</v>
      </c>
      <c r="E7" s="70">
        <v>8.4</v>
      </c>
      <c r="F7" s="70">
        <v>0.71</v>
      </c>
      <c r="G7" s="70">
        <v>12.95</v>
      </c>
    </row>
    <row r="8" spans="1:7">
      <c r="A8" s="53" t="s">
        <v>499</v>
      </c>
      <c r="B8" s="49">
        <v>1509</v>
      </c>
      <c r="C8" s="48">
        <v>40.1</v>
      </c>
      <c r="D8" s="48">
        <v>72.3</v>
      </c>
      <c r="E8" s="70">
        <v>17.3</v>
      </c>
      <c r="F8" s="70">
        <v>0.46</v>
      </c>
      <c r="G8" s="70">
        <v>11.49</v>
      </c>
    </row>
    <row r="9" spans="1:7">
      <c r="A9" s="53" t="s">
        <v>500</v>
      </c>
      <c r="B9" s="49">
        <v>3489</v>
      </c>
      <c r="C9" s="48">
        <v>47.1</v>
      </c>
      <c r="D9" s="48">
        <v>51.1</v>
      </c>
      <c r="E9" s="70">
        <v>41.7</v>
      </c>
      <c r="F9" s="70">
        <v>0.56000000000000005</v>
      </c>
      <c r="G9" s="70">
        <v>11.96</v>
      </c>
    </row>
    <row r="10" spans="1:7">
      <c r="A10" s="53" t="s">
        <v>501</v>
      </c>
      <c r="B10" s="49">
        <v>6070</v>
      </c>
      <c r="C10" s="48">
        <v>47</v>
      </c>
      <c r="D10" s="48">
        <v>52.9</v>
      </c>
      <c r="E10" s="70">
        <v>81.400000000000006</v>
      </c>
      <c r="F10" s="70">
        <v>0.63</v>
      </c>
      <c r="G10" s="70">
        <v>13.41</v>
      </c>
    </row>
    <row r="11" spans="1:7">
      <c r="A11" s="53" t="s">
        <v>502</v>
      </c>
      <c r="B11" s="49">
        <v>15707</v>
      </c>
      <c r="C11" s="48">
        <v>50.3</v>
      </c>
      <c r="D11" s="48">
        <v>47.9</v>
      </c>
      <c r="E11" s="70">
        <v>199.5</v>
      </c>
      <c r="F11" s="70">
        <v>0.64</v>
      </c>
      <c r="G11" s="70">
        <v>12.7</v>
      </c>
    </row>
    <row r="12" spans="1:7">
      <c r="A12" s="53" t="s">
        <v>503</v>
      </c>
      <c r="B12" s="49">
        <v>41239</v>
      </c>
      <c r="C12" s="48">
        <v>38.799999999999997</v>
      </c>
      <c r="D12" s="48">
        <v>25.7</v>
      </c>
      <c r="E12" s="70">
        <v>734.8</v>
      </c>
      <c r="F12" s="70">
        <v>0.69</v>
      </c>
      <c r="G12" s="70">
        <v>17.82</v>
      </c>
    </row>
    <row r="13" spans="1:7">
      <c r="A13" s="51" t="s">
        <v>505</v>
      </c>
      <c r="B13" s="52"/>
      <c r="C13" s="52"/>
      <c r="D13" s="52"/>
      <c r="E13" s="52"/>
      <c r="F13" s="52"/>
      <c r="G13" s="52"/>
    </row>
    <row r="14" spans="1:7">
      <c r="A14" s="53" t="s">
        <v>506</v>
      </c>
      <c r="B14" s="48" t="s">
        <v>539</v>
      </c>
      <c r="C14" s="48" t="s">
        <v>539</v>
      </c>
      <c r="D14" s="48" t="s">
        <v>539</v>
      </c>
      <c r="E14" s="48" t="s">
        <v>539</v>
      </c>
      <c r="F14" s="48" t="s">
        <v>539</v>
      </c>
      <c r="G14" s="48" t="s">
        <v>539</v>
      </c>
    </row>
    <row r="15" spans="1:7">
      <c r="A15" s="53" t="s">
        <v>507</v>
      </c>
      <c r="B15" s="49">
        <v>1540</v>
      </c>
      <c r="C15" s="48">
        <v>43.5</v>
      </c>
      <c r="D15" s="48">
        <v>59.7</v>
      </c>
      <c r="E15" s="70">
        <v>18.600000000000001</v>
      </c>
      <c r="F15" s="70">
        <v>0.52</v>
      </c>
      <c r="G15" s="70">
        <v>12.06</v>
      </c>
    </row>
    <row r="16" spans="1:7">
      <c r="A16" s="53" t="s">
        <v>508</v>
      </c>
      <c r="B16" s="48" t="s">
        <v>504</v>
      </c>
      <c r="C16" s="48" t="s">
        <v>504</v>
      </c>
      <c r="D16" s="48" t="s">
        <v>504</v>
      </c>
      <c r="E16" s="48" t="s">
        <v>504</v>
      </c>
      <c r="F16" s="48" t="s">
        <v>504</v>
      </c>
      <c r="G16" s="48" t="s">
        <v>504</v>
      </c>
    </row>
    <row r="17" spans="1:7">
      <c r="A17" s="53" t="s">
        <v>509</v>
      </c>
      <c r="B17" s="49">
        <v>15686</v>
      </c>
      <c r="C17" s="48">
        <v>44.2</v>
      </c>
      <c r="D17" s="48">
        <v>26.1</v>
      </c>
      <c r="E17" s="70">
        <v>197.2</v>
      </c>
      <c r="F17" s="70">
        <v>0.56000000000000005</v>
      </c>
      <c r="G17" s="70">
        <v>12.57</v>
      </c>
    </row>
    <row r="18" spans="1:7">
      <c r="A18" s="54" t="s">
        <v>510</v>
      </c>
      <c r="B18" s="49">
        <v>27189</v>
      </c>
      <c r="C18" s="48">
        <v>48.8</v>
      </c>
      <c r="D18" s="48">
        <v>27.5</v>
      </c>
      <c r="E18" s="70">
        <v>335.6</v>
      </c>
      <c r="F18" s="70">
        <v>0.6</v>
      </c>
      <c r="G18" s="70">
        <v>12.34</v>
      </c>
    </row>
    <row r="19" spans="1:7">
      <c r="A19" s="54" t="s">
        <v>511</v>
      </c>
      <c r="B19" s="48" t="s">
        <v>504</v>
      </c>
      <c r="C19" s="48" t="s">
        <v>504</v>
      </c>
      <c r="D19" s="48" t="s">
        <v>504</v>
      </c>
      <c r="E19" s="48" t="s">
        <v>504</v>
      </c>
      <c r="F19" s="48" t="s">
        <v>504</v>
      </c>
      <c r="G19" s="48" t="s">
        <v>504</v>
      </c>
    </row>
    <row r="20" spans="1:7">
      <c r="A20" s="53" t="s">
        <v>512</v>
      </c>
      <c r="B20" s="49">
        <v>2955</v>
      </c>
      <c r="C20" s="48">
        <v>31.5</v>
      </c>
      <c r="D20" s="48">
        <v>79.8</v>
      </c>
      <c r="E20" s="70">
        <v>38.700000000000003</v>
      </c>
      <c r="F20" s="70">
        <v>0.41</v>
      </c>
      <c r="G20" s="70">
        <v>13.08</v>
      </c>
    </row>
    <row r="21" spans="1:7">
      <c r="A21" s="53" t="s">
        <v>513</v>
      </c>
      <c r="B21" s="48" t="s">
        <v>504</v>
      </c>
      <c r="C21" s="48" t="s">
        <v>504</v>
      </c>
      <c r="D21" s="48" t="s">
        <v>504</v>
      </c>
      <c r="E21" s="48" t="s">
        <v>504</v>
      </c>
      <c r="F21" s="48" t="s">
        <v>504</v>
      </c>
      <c r="G21" s="48" t="s">
        <v>504</v>
      </c>
    </row>
    <row r="22" spans="1:7" ht="13">
      <c r="A22" s="54" t="s">
        <v>514</v>
      </c>
      <c r="B22" s="48" t="s">
        <v>539</v>
      </c>
      <c r="C22" s="48" t="s">
        <v>539</v>
      </c>
      <c r="D22" s="48" t="s">
        <v>539</v>
      </c>
      <c r="E22" s="48" t="s">
        <v>539</v>
      </c>
      <c r="F22" s="48" t="s">
        <v>539</v>
      </c>
      <c r="G22" s="48" t="s">
        <v>539</v>
      </c>
    </row>
    <row r="23" spans="1:7" ht="13">
      <c r="A23" s="54" t="s">
        <v>515</v>
      </c>
      <c r="B23" s="48" t="s">
        <v>504</v>
      </c>
      <c r="C23" s="48" t="s">
        <v>504</v>
      </c>
      <c r="D23" s="48" t="s">
        <v>504</v>
      </c>
      <c r="E23" s="48" t="s">
        <v>504</v>
      </c>
      <c r="F23" s="48" t="s">
        <v>504</v>
      </c>
      <c r="G23" s="48" t="s">
        <v>504</v>
      </c>
    </row>
    <row r="24" spans="1:7" ht="13">
      <c r="A24" s="53" t="s">
        <v>516</v>
      </c>
      <c r="B24" s="49">
        <v>5691</v>
      </c>
      <c r="C24" s="48">
        <v>30.7</v>
      </c>
      <c r="D24" s="48">
        <v>16.399999999999999</v>
      </c>
      <c r="E24" s="70">
        <v>126.2</v>
      </c>
      <c r="F24" s="70">
        <v>0.68</v>
      </c>
      <c r="G24" s="70">
        <v>22.17</v>
      </c>
    </row>
    <row r="25" spans="1:7" ht="13">
      <c r="A25" s="53" t="s">
        <v>517</v>
      </c>
      <c r="B25" s="49">
        <v>5000</v>
      </c>
      <c r="C25" s="48">
        <v>66.400000000000006</v>
      </c>
      <c r="D25" s="48">
        <v>133.4</v>
      </c>
      <c r="E25" s="70">
        <v>58.5</v>
      </c>
      <c r="F25" s="70">
        <v>0.78</v>
      </c>
      <c r="G25" s="70">
        <v>11.7</v>
      </c>
    </row>
    <row r="26" spans="1:7" ht="13">
      <c r="A26" s="53" t="s">
        <v>518</v>
      </c>
      <c r="B26" s="48" t="s">
        <v>504</v>
      </c>
      <c r="C26" s="48" t="s">
        <v>504</v>
      </c>
      <c r="D26" s="48" t="s">
        <v>504</v>
      </c>
      <c r="E26" s="48" t="s">
        <v>504</v>
      </c>
      <c r="F26" s="48" t="s">
        <v>504</v>
      </c>
      <c r="G26" s="48" t="s">
        <v>504</v>
      </c>
    </row>
    <row r="27" spans="1:7" ht="13">
      <c r="A27" s="53" t="s">
        <v>519</v>
      </c>
      <c r="B27" s="48" t="s">
        <v>504</v>
      </c>
      <c r="C27" s="48" t="s">
        <v>504</v>
      </c>
      <c r="D27" s="48" t="s">
        <v>504</v>
      </c>
      <c r="E27" s="48" t="s">
        <v>504</v>
      </c>
      <c r="F27" s="48" t="s">
        <v>504</v>
      </c>
      <c r="G27" s="48" t="s">
        <v>504</v>
      </c>
    </row>
    <row r="28" spans="1:7" ht="13">
      <c r="A28" s="53" t="s">
        <v>520</v>
      </c>
      <c r="B28" s="48" t="s">
        <v>504</v>
      </c>
      <c r="C28" s="48" t="s">
        <v>504</v>
      </c>
      <c r="D28" s="48" t="s">
        <v>504</v>
      </c>
      <c r="E28" s="48" t="s">
        <v>504</v>
      </c>
      <c r="F28" s="48" t="s">
        <v>504</v>
      </c>
      <c r="G28" s="48" t="s">
        <v>504</v>
      </c>
    </row>
    <row r="29" spans="1:7" ht="13">
      <c r="A29" s="53" t="s">
        <v>521</v>
      </c>
      <c r="B29" s="48" t="s">
        <v>504</v>
      </c>
      <c r="C29" s="48" t="s">
        <v>504</v>
      </c>
      <c r="D29" s="48" t="s">
        <v>504</v>
      </c>
      <c r="E29" s="48" t="s">
        <v>504</v>
      </c>
      <c r="F29" s="48" t="s">
        <v>504</v>
      </c>
      <c r="G29" s="48" t="s">
        <v>504</v>
      </c>
    </row>
    <row r="30" spans="1:7" ht="13">
      <c r="A30" s="53" t="s">
        <v>522</v>
      </c>
      <c r="B30" s="48" t="s">
        <v>504</v>
      </c>
      <c r="C30" s="48">
        <v>83.9</v>
      </c>
      <c r="D30" s="48">
        <v>96.3</v>
      </c>
      <c r="E30" s="48" t="s">
        <v>504</v>
      </c>
      <c r="F30" s="70">
        <v>1.01</v>
      </c>
      <c r="G30" s="70">
        <v>12.02</v>
      </c>
    </row>
    <row r="31" spans="1:7" ht="13">
      <c r="A31" s="53" t="s">
        <v>523</v>
      </c>
      <c r="B31" s="48" t="s">
        <v>504</v>
      </c>
      <c r="C31" s="48" t="s">
        <v>504</v>
      </c>
      <c r="D31" s="48" t="s">
        <v>539</v>
      </c>
      <c r="E31" s="48" t="s">
        <v>504</v>
      </c>
      <c r="F31" s="48" t="s">
        <v>504</v>
      </c>
      <c r="G31" s="48" t="s">
        <v>504</v>
      </c>
    </row>
    <row r="32" spans="1:7" ht="13">
      <c r="A32" s="51" t="s">
        <v>524</v>
      </c>
      <c r="B32" s="52"/>
      <c r="C32" s="52"/>
      <c r="D32" s="52"/>
      <c r="E32" s="52"/>
      <c r="F32" s="52"/>
      <c r="G32" s="52"/>
    </row>
    <row r="33" spans="1:7" ht="13">
      <c r="A33" s="53" t="s">
        <v>525</v>
      </c>
      <c r="B33" s="48" t="s">
        <v>504</v>
      </c>
      <c r="C33" s="48">
        <v>49.7</v>
      </c>
      <c r="D33" s="48" t="s">
        <v>504</v>
      </c>
      <c r="E33" s="48" t="s">
        <v>504</v>
      </c>
      <c r="F33" s="70">
        <v>0.88</v>
      </c>
      <c r="G33" s="70">
        <v>17.7</v>
      </c>
    </row>
    <row r="34" spans="1:7" ht="13">
      <c r="A34" s="53" t="s">
        <v>526</v>
      </c>
      <c r="B34" s="49">
        <v>3790</v>
      </c>
      <c r="C34" s="48">
        <v>39.799999999999997</v>
      </c>
      <c r="D34" s="48">
        <v>31.7</v>
      </c>
      <c r="E34" s="70">
        <v>77</v>
      </c>
      <c r="F34" s="70">
        <v>0.81</v>
      </c>
      <c r="G34" s="70">
        <v>20.309999999999999</v>
      </c>
    </row>
    <row r="35" spans="1:7" ht="13">
      <c r="A35" s="53" t="s">
        <v>527</v>
      </c>
      <c r="B35" s="49">
        <v>1696</v>
      </c>
      <c r="C35" s="48">
        <v>49.8</v>
      </c>
      <c r="D35" s="48">
        <v>59.9</v>
      </c>
      <c r="E35" s="70">
        <v>17.899999999999999</v>
      </c>
      <c r="F35" s="70">
        <v>0.53</v>
      </c>
      <c r="G35" s="70">
        <v>10.56</v>
      </c>
    </row>
    <row r="36" spans="1:7" ht="13">
      <c r="A36" s="53" t="s">
        <v>528</v>
      </c>
      <c r="B36" s="49">
        <v>4152</v>
      </c>
      <c r="C36" s="48">
        <v>48</v>
      </c>
      <c r="D36" s="48">
        <v>47.4</v>
      </c>
      <c r="E36" s="70">
        <v>54.4</v>
      </c>
      <c r="F36" s="70">
        <v>0.63</v>
      </c>
      <c r="G36" s="70">
        <v>13.09</v>
      </c>
    </row>
    <row r="37" spans="1:7" ht="13">
      <c r="A37" s="53" t="s">
        <v>529</v>
      </c>
      <c r="B37" s="49">
        <v>5565</v>
      </c>
      <c r="C37" s="48">
        <v>45.6</v>
      </c>
      <c r="D37" s="48">
        <v>38.299999999999997</v>
      </c>
      <c r="E37" s="70">
        <v>74.7</v>
      </c>
      <c r="F37" s="70">
        <v>0.61</v>
      </c>
      <c r="G37" s="70">
        <v>13.43</v>
      </c>
    </row>
    <row r="38" spans="1:7" ht="13">
      <c r="A38" s="53" t="s">
        <v>530</v>
      </c>
      <c r="B38" s="49">
        <v>4031</v>
      </c>
      <c r="C38" s="48">
        <v>35.299999999999997</v>
      </c>
      <c r="D38" s="48">
        <v>22.5</v>
      </c>
      <c r="E38" s="70">
        <v>54</v>
      </c>
      <c r="F38" s="70">
        <v>0.47</v>
      </c>
      <c r="G38" s="70">
        <v>13.4</v>
      </c>
    </row>
    <row r="39" spans="1:7" ht="13">
      <c r="A39" s="53" t="s">
        <v>531</v>
      </c>
      <c r="B39" s="49">
        <v>3189</v>
      </c>
      <c r="C39" s="48">
        <v>41.7</v>
      </c>
      <c r="D39" s="48">
        <v>37.4</v>
      </c>
      <c r="E39" s="70">
        <v>43.4</v>
      </c>
      <c r="F39" s="70">
        <v>0.56999999999999995</v>
      </c>
      <c r="G39" s="70">
        <v>13.62</v>
      </c>
    </row>
    <row r="40" spans="1:7" ht="13">
      <c r="A40" s="53" t="s">
        <v>532</v>
      </c>
      <c r="B40" s="49">
        <v>7070</v>
      </c>
      <c r="C40" s="48">
        <v>59.2</v>
      </c>
      <c r="D40" s="48">
        <v>73.400000000000006</v>
      </c>
      <c r="E40" s="70">
        <v>92.3</v>
      </c>
      <c r="F40" s="70">
        <v>0.77</v>
      </c>
      <c r="G40" s="70">
        <v>13.06</v>
      </c>
    </row>
    <row r="41" spans="1:7" ht="13">
      <c r="A41" s="53" t="s">
        <v>533</v>
      </c>
      <c r="B41" s="49">
        <v>5305</v>
      </c>
      <c r="C41" s="48">
        <v>37.700000000000003</v>
      </c>
      <c r="D41" s="48" t="s">
        <v>504</v>
      </c>
      <c r="E41" s="70">
        <v>68.5</v>
      </c>
      <c r="F41" s="70">
        <v>0.49</v>
      </c>
      <c r="G41" s="70">
        <v>12.9</v>
      </c>
    </row>
    <row r="42" spans="1:7" ht="13">
      <c r="A42" s="51" t="s">
        <v>831</v>
      </c>
      <c r="B42" s="52"/>
      <c r="C42" s="52"/>
      <c r="D42" s="52"/>
      <c r="E42" s="52"/>
      <c r="F42" s="52"/>
      <c r="G42" s="52"/>
    </row>
    <row r="43" spans="1:7" ht="13">
      <c r="A43" s="53" t="s">
        <v>832</v>
      </c>
      <c r="B43" s="49">
        <v>2999</v>
      </c>
      <c r="C43" s="48">
        <v>47.5</v>
      </c>
      <c r="D43" s="48">
        <v>34.200000000000003</v>
      </c>
      <c r="E43" s="70">
        <v>50.7</v>
      </c>
      <c r="F43" s="70">
        <v>0.8</v>
      </c>
      <c r="G43" s="70">
        <v>16.920000000000002</v>
      </c>
    </row>
    <row r="44" spans="1:7" ht="13">
      <c r="A44" s="54" t="s">
        <v>833</v>
      </c>
      <c r="B44" s="49">
        <v>1221</v>
      </c>
      <c r="C44" s="48">
        <v>49.4</v>
      </c>
      <c r="D44" s="48">
        <v>66.599999999999994</v>
      </c>
      <c r="E44" s="70">
        <v>16.7</v>
      </c>
      <c r="F44" s="70">
        <v>0.68</v>
      </c>
      <c r="G44" s="70">
        <v>13.67</v>
      </c>
    </row>
    <row r="45" spans="1:7" ht="13">
      <c r="A45" s="54" t="s">
        <v>834</v>
      </c>
      <c r="B45" s="49">
        <v>5184</v>
      </c>
      <c r="C45" s="48">
        <v>47</v>
      </c>
      <c r="D45" s="48">
        <v>30.3</v>
      </c>
      <c r="E45" s="70">
        <v>92.6</v>
      </c>
      <c r="F45" s="70">
        <v>0.84</v>
      </c>
      <c r="G45" s="70">
        <v>17.86</v>
      </c>
    </row>
    <row r="46" spans="1:7" ht="13">
      <c r="A46" s="53" t="s">
        <v>835</v>
      </c>
      <c r="B46" s="49">
        <v>5761</v>
      </c>
      <c r="C46" s="48">
        <v>58.7</v>
      </c>
      <c r="D46" s="48">
        <v>55.8</v>
      </c>
      <c r="E46" s="70">
        <v>66.3</v>
      </c>
      <c r="F46" s="70">
        <v>0.67</v>
      </c>
      <c r="G46" s="70">
        <v>11.5</v>
      </c>
    </row>
    <row r="47" spans="1:7" ht="13">
      <c r="A47" s="54" t="s">
        <v>836</v>
      </c>
      <c r="B47" s="49">
        <v>7288</v>
      </c>
      <c r="C47" s="48">
        <v>58.7</v>
      </c>
      <c r="D47" s="48">
        <v>60.9</v>
      </c>
      <c r="E47" s="70">
        <v>83.4</v>
      </c>
      <c r="F47" s="70">
        <v>0.67</v>
      </c>
      <c r="G47" s="70">
        <v>11.45</v>
      </c>
    </row>
    <row r="48" spans="1:7" ht="13">
      <c r="A48" s="54" t="s">
        <v>837</v>
      </c>
      <c r="B48" s="48" t="s">
        <v>504</v>
      </c>
      <c r="C48" s="48">
        <v>58.4</v>
      </c>
      <c r="D48" s="48">
        <v>41.8</v>
      </c>
      <c r="E48" s="48" t="s">
        <v>504</v>
      </c>
      <c r="F48" s="70">
        <v>0.68</v>
      </c>
      <c r="G48" s="70">
        <v>11.73</v>
      </c>
    </row>
    <row r="49" spans="1:7" ht="13">
      <c r="A49" s="53" t="s">
        <v>800</v>
      </c>
      <c r="B49" s="49">
        <v>3643</v>
      </c>
      <c r="C49" s="48">
        <v>42.7</v>
      </c>
      <c r="D49" s="48">
        <v>44</v>
      </c>
      <c r="E49" s="70">
        <v>55</v>
      </c>
      <c r="F49" s="70">
        <v>0.64</v>
      </c>
      <c r="G49" s="70">
        <v>15.1</v>
      </c>
    </row>
    <row r="50" spans="1:7" ht="13">
      <c r="A50" s="54" t="s">
        <v>838</v>
      </c>
      <c r="B50" s="48" t="s">
        <v>504</v>
      </c>
      <c r="C50" s="48">
        <v>43.2</v>
      </c>
      <c r="D50" s="48">
        <v>41.6</v>
      </c>
      <c r="E50" s="48" t="s">
        <v>504</v>
      </c>
      <c r="F50" s="70">
        <v>0.67</v>
      </c>
      <c r="G50" s="70">
        <v>15.54</v>
      </c>
    </row>
    <row r="51" spans="1:7" ht="13">
      <c r="A51" s="54" t="s">
        <v>839</v>
      </c>
      <c r="B51" s="48" t="s">
        <v>504</v>
      </c>
      <c r="C51" s="48">
        <v>21</v>
      </c>
      <c r="D51" s="48">
        <v>18.399999999999999</v>
      </c>
      <c r="E51" s="48" t="s">
        <v>504</v>
      </c>
      <c r="F51" s="70">
        <v>0.24</v>
      </c>
      <c r="G51" s="70">
        <v>11.62</v>
      </c>
    </row>
    <row r="52" spans="1:7" ht="13">
      <c r="A52" s="54" t="s">
        <v>840</v>
      </c>
      <c r="B52" s="48" t="s">
        <v>504</v>
      </c>
      <c r="C52" s="48">
        <v>52.3</v>
      </c>
      <c r="D52" s="48" t="s">
        <v>504</v>
      </c>
      <c r="E52" s="48" t="s">
        <v>504</v>
      </c>
      <c r="F52" s="48" t="s">
        <v>504</v>
      </c>
      <c r="G52" s="70">
        <v>15.02</v>
      </c>
    </row>
    <row r="53" spans="1:7" ht="13">
      <c r="A53" s="53" t="s">
        <v>801</v>
      </c>
      <c r="B53" s="48" t="s">
        <v>504</v>
      </c>
      <c r="C53" s="48">
        <v>30.1</v>
      </c>
      <c r="D53" s="48">
        <v>30.4</v>
      </c>
      <c r="E53" s="70">
        <v>26</v>
      </c>
      <c r="F53" s="70">
        <v>0.35</v>
      </c>
      <c r="G53" s="70">
        <v>11.56</v>
      </c>
    </row>
    <row r="54" spans="1:7" ht="13">
      <c r="A54" s="54" t="s">
        <v>64</v>
      </c>
      <c r="B54" s="49">
        <v>3452</v>
      </c>
      <c r="C54" s="48">
        <v>29.1</v>
      </c>
      <c r="D54" s="48">
        <v>35.1</v>
      </c>
      <c r="E54" s="70">
        <v>35.4</v>
      </c>
      <c r="F54" s="70">
        <v>0.3</v>
      </c>
      <c r="G54" s="70">
        <v>10.26</v>
      </c>
    </row>
    <row r="55" spans="1:7" ht="13">
      <c r="A55" s="54" t="s">
        <v>55</v>
      </c>
      <c r="B55" s="48" t="s">
        <v>504</v>
      </c>
      <c r="C55" s="48">
        <v>30.6</v>
      </c>
      <c r="D55" s="48">
        <v>28.8</v>
      </c>
      <c r="E55" s="48" t="s">
        <v>504</v>
      </c>
      <c r="F55" s="70">
        <v>0.37</v>
      </c>
      <c r="G55" s="70">
        <v>12.13</v>
      </c>
    </row>
    <row r="56" spans="1:7" ht="13">
      <c r="A56" s="51" t="s">
        <v>534</v>
      </c>
      <c r="B56" s="52"/>
      <c r="C56" s="52"/>
      <c r="D56" s="52"/>
      <c r="E56" s="52"/>
      <c r="F56" s="52"/>
      <c r="G56" s="52"/>
    </row>
    <row r="57" spans="1:7" ht="13">
      <c r="A57" s="53" t="s">
        <v>535</v>
      </c>
      <c r="B57" s="49">
        <v>2397</v>
      </c>
      <c r="C57" s="48">
        <v>56.4</v>
      </c>
      <c r="D57" s="48">
        <v>57.4</v>
      </c>
      <c r="E57" s="70">
        <v>27.7</v>
      </c>
      <c r="F57" s="70">
        <v>0.65</v>
      </c>
      <c r="G57" s="70">
        <v>11.58</v>
      </c>
    </row>
    <row r="58" spans="1:7" ht="13">
      <c r="A58" s="53" t="s">
        <v>536</v>
      </c>
      <c r="B58" s="49">
        <v>3909</v>
      </c>
      <c r="C58" s="48">
        <v>52.4</v>
      </c>
      <c r="D58" s="48">
        <v>56</v>
      </c>
      <c r="E58" s="70">
        <v>44.1</v>
      </c>
      <c r="F58" s="70">
        <v>0.59</v>
      </c>
      <c r="G58" s="70">
        <v>11.29</v>
      </c>
    </row>
    <row r="59" spans="1:7" ht="13">
      <c r="A59" s="53" t="s">
        <v>537</v>
      </c>
      <c r="B59" s="49">
        <v>5278</v>
      </c>
      <c r="C59" s="48">
        <v>50.3</v>
      </c>
      <c r="D59" s="48">
        <v>40.6</v>
      </c>
      <c r="E59" s="70">
        <v>92.6</v>
      </c>
      <c r="F59" s="70">
        <v>0.88</v>
      </c>
      <c r="G59" s="70">
        <v>17.54</v>
      </c>
    </row>
    <row r="60" spans="1:7" ht="13">
      <c r="A60" s="53" t="s">
        <v>538</v>
      </c>
      <c r="B60" s="49">
        <v>2050</v>
      </c>
      <c r="C60" s="48">
        <v>31.8</v>
      </c>
      <c r="D60" s="48">
        <v>29.4</v>
      </c>
      <c r="E60" s="70">
        <v>22.3</v>
      </c>
      <c r="F60" s="70">
        <v>0.34</v>
      </c>
      <c r="G60" s="70">
        <v>10.86</v>
      </c>
    </row>
    <row r="61" spans="1:7" ht="13">
      <c r="A61" s="53" t="s">
        <v>540</v>
      </c>
      <c r="B61" s="49">
        <v>1636</v>
      </c>
      <c r="C61" s="48">
        <v>19.899999999999999</v>
      </c>
      <c r="D61" s="48">
        <v>18.899999999999999</v>
      </c>
      <c r="E61" s="70">
        <v>22</v>
      </c>
      <c r="F61" s="70">
        <v>0.27</v>
      </c>
      <c r="G61" s="70">
        <v>13.42</v>
      </c>
    </row>
    <row r="62" spans="1:7" ht="13">
      <c r="A62" s="51" t="s">
        <v>541</v>
      </c>
      <c r="B62" s="52"/>
      <c r="C62" s="52"/>
      <c r="D62" s="52"/>
      <c r="E62" s="52"/>
      <c r="F62" s="52"/>
      <c r="G62" s="52"/>
    </row>
    <row r="63" spans="1:7" ht="13">
      <c r="A63" s="54">
        <v>1</v>
      </c>
      <c r="B63" s="48">
        <v>791</v>
      </c>
      <c r="C63" s="48">
        <v>55.3</v>
      </c>
      <c r="D63" s="48">
        <v>79.599999999999994</v>
      </c>
      <c r="E63" s="70">
        <v>9.5</v>
      </c>
      <c r="F63" s="70">
        <v>0.67</v>
      </c>
      <c r="G63" s="70">
        <v>12.04</v>
      </c>
    </row>
    <row r="64" spans="1:7" ht="13">
      <c r="A64" s="54">
        <v>2</v>
      </c>
      <c r="B64" s="49">
        <v>1353</v>
      </c>
      <c r="C64" s="48">
        <v>53.5</v>
      </c>
      <c r="D64" s="48">
        <v>78.3</v>
      </c>
      <c r="E64" s="70">
        <v>17</v>
      </c>
      <c r="F64" s="70">
        <v>0.67</v>
      </c>
      <c r="G64" s="70">
        <v>12.58</v>
      </c>
    </row>
    <row r="65" spans="1:7" ht="13">
      <c r="A65" s="54">
        <v>3</v>
      </c>
      <c r="B65" s="49">
        <v>2871</v>
      </c>
      <c r="C65" s="48">
        <v>44.1</v>
      </c>
      <c r="D65" s="48">
        <v>52.2</v>
      </c>
      <c r="E65" s="70">
        <v>33.4</v>
      </c>
      <c r="F65" s="70">
        <v>0.51</v>
      </c>
      <c r="G65" s="70">
        <v>11.64</v>
      </c>
    </row>
    <row r="66" spans="1:7" ht="13">
      <c r="A66" s="54" t="s">
        <v>542</v>
      </c>
      <c r="B66" s="49">
        <v>5701</v>
      </c>
      <c r="C66" s="48">
        <v>47</v>
      </c>
      <c r="D66" s="48">
        <v>50.8</v>
      </c>
      <c r="E66" s="70">
        <v>68.900000000000006</v>
      </c>
      <c r="F66" s="70">
        <v>0.56999999999999995</v>
      </c>
      <c r="G66" s="70">
        <v>12.08</v>
      </c>
    </row>
    <row r="67" spans="1:7" ht="13">
      <c r="A67" s="54" t="s">
        <v>543</v>
      </c>
      <c r="B67" s="49">
        <v>18962</v>
      </c>
      <c r="C67" s="48">
        <v>38.9</v>
      </c>
      <c r="D67" s="48">
        <v>23.5</v>
      </c>
      <c r="E67" s="70">
        <v>379.3</v>
      </c>
      <c r="F67" s="70">
        <v>0.78</v>
      </c>
      <c r="G67" s="70">
        <v>20</v>
      </c>
    </row>
    <row r="68" spans="1:7" ht="13">
      <c r="A68" s="51" t="s">
        <v>550</v>
      </c>
      <c r="B68" s="52"/>
      <c r="C68" s="52"/>
      <c r="D68" s="52"/>
      <c r="E68" s="52"/>
      <c r="F68" s="52"/>
      <c r="G68" s="52"/>
    </row>
    <row r="69" spans="1:7" ht="13">
      <c r="A69" s="53" t="s">
        <v>551</v>
      </c>
      <c r="B69" s="48" t="s">
        <v>504</v>
      </c>
      <c r="C69" s="48" t="s">
        <v>504</v>
      </c>
      <c r="D69" s="48" t="s">
        <v>504</v>
      </c>
      <c r="E69" s="48" t="s">
        <v>504</v>
      </c>
      <c r="F69" s="48" t="s">
        <v>504</v>
      </c>
      <c r="G69" s="48" t="s">
        <v>504</v>
      </c>
    </row>
    <row r="70" spans="1:7" ht="13">
      <c r="A70" s="53" t="s">
        <v>552</v>
      </c>
      <c r="B70" s="49">
        <v>1346</v>
      </c>
      <c r="C70" s="48">
        <v>57.1</v>
      </c>
      <c r="D70" s="48">
        <v>213.6</v>
      </c>
      <c r="E70" s="70">
        <v>17.2</v>
      </c>
      <c r="F70" s="70">
        <v>0.73</v>
      </c>
      <c r="G70" s="70">
        <v>12.78</v>
      </c>
    </row>
    <row r="71" spans="1:7" ht="13">
      <c r="A71" s="53" t="s">
        <v>553</v>
      </c>
      <c r="B71" s="49">
        <v>1298</v>
      </c>
      <c r="C71" s="48">
        <v>49.3</v>
      </c>
      <c r="D71" s="48">
        <v>96.2</v>
      </c>
      <c r="E71" s="70">
        <v>14.8</v>
      </c>
      <c r="F71" s="70">
        <v>0.56000000000000005</v>
      </c>
      <c r="G71" s="70">
        <v>11.43</v>
      </c>
    </row>
    <row r="72" spans="1:7" ht="13">
      <c r="A72" s="53" t="s">
        <v>554</v>
      </c>
      <c r="B72" s="49">
        <v>2619</v>
      </c>
      <c r="C72" s="48">
        <v>43.8</v>
      </c>
      <c r="D72" s="48">
        <v>86.3</v>
      </c>
      <c r="E72" s="70">
        <v>31.7</v>
      </c>
      <c r="F72" s="70">
        <v>0.53</v>
      </c>
      <c r="G72" s="70">
        <v>12.09</v>
      </c>
    </row>
    <row r="73" spans="1:7" ht="13">
      <c r="A73" s="53" t="s">
        <v>555</v>
      </c>
      <c r="B73" s="49">
        <v>5746</v>
      </c>
      <c r="C73" s="48">
        <v>47.7</v>
      </c>
      <c r="D73" s="48">
        <v>88.8</v>
      </c>
      <c r="E73" s="70">
        <v>70.2</v>
      </c>
      <c r="F73" s="70">
        <v>0.57999999999999996</v>
      </c>
      <c r="G73" s="70">
        <v>12.22</v>
      </c>
    </row>
    <row r="74" spans="1:7" ht="13">
      <c r="A74" s="53" t="s">
        <v>556</v>
      </c>
      <c r="B74" s="49">
        <v>7697</v>
      </c>
      <c r="C74" s="48">
        <v>44.1</v>
      </c>
      <c r="D74" s="48">
        <v>54.1</v>
      </c>
      <c r="E74" s="70">
        <v>99.5</v>
      </c>
      <c r="F74" s="70">
        <v>0.56999999999999995</v>
      </c>
      <c r="G74" s="70">
        <v>12.93</v>
      </c>
    </row>
    <row r="75" spans="1:7" ht="13">
      <c r="A75" s="53" t="s">
        <v>557</v>
      </c>
      <c r="B75" s="49">
        <v>20778</v>
      </c>
      <c r="C75" s="48">
        <v>43</v>
      </c>
      <c r="D75" s="48">
        <v>23.6</v>
      </c>
      <c r="E75" s="70">
        <v>346.5</v>
      </c>
      <c r="F75" s="70">
        <v>0.72</v>
      </c>
      <c r="G75" s="70">
        <v>16.68</v>
      </c>
    </row>
    <row r="76" spans="1:7" ht="13">
      <c r="A76" s="51" t="s">
        <v>558</v>
      </c>
      <c r="B76" s="52"/>
      <c r="C76" s="52"/>
      <c r="D76" s="52"/>
      <c r="E76" s="52"/>
      <c r="F76" s="52"/>
      <c r="G76" s="52"/>
    </row>
    <row r="77" spans="1:7" ht="13">
      <c r="A77" s="53" t="s">
        <v>559</v>
      </c>
      <c r="B77" s="48" t="s">
        <v>504</v>
      </c>
      <c r="C77" s="48" t="s">
        <v>504</v>
      </c>
      <c r="D77" s="48" t="s">
        <v>504</v>
      </c>
      <c r="E77" s="48" t="s">
        <v>504</v>
      </c>
      <c r="F77" s="48" t="s">
        <v>504</v>
      </c>
      <c r="G77" s="48" t="s">
        <v>504</v>
      </c>
    </row>
    <row r="78" spans="1:7" ht="13">
      <c r="A78" s="53" t="s">
        <v>560</v>
      </c>
      <c r="B78" s="49">
        <v>1351</v>
      </c>
      <c r="C78" s="48">
        <v>31.9</v>
      </c>
      <c r="D78" s="48">
        <v>40.4</v>
      </c>
      <c r="E78" s="70">
        <v>16.600000000000001</v>
      </c>
      <c r="F78" s="70">
        <v>0.39</v>
      </c>
      <c r="G78" s="70">
        <v>12.27</v>
      </c>
    </row>
    <row r="79" spans="1:7" ht="13">
      <c r="A79" s="53" t="s">
        <v>561</v>
      </c>
      <c r="B79" s="49">
        <v>1584</v>
      </c>
      <c r="C79" s="48">
        <v>31</v>
      </c>
      <c r="D79" s="48">
        <v>25.6</v>
      </c>
      <c r="E79" s="70">
        <v>23</v>
      </c>
      <c r="F79" s="70">
        <v>0.45</v>
      </c>
      <c r="G79" s="70">
        <v>14.55</v>
      </c>
    </row>
    <row r="80" spans="1:7" ht="13">
      <c r="A80" s="53" t="s">
        <v>562</v>
      </c>
      <c r="B80" s="49">
        <v>3565</v>
      </c>
      <c r="C80" s="48">
        <v>54</v>
      </c>
      <c r="D80" s="48">
        <v>45.6</v>
      </c>
      <c r="E80" s="70">
        <v>52.1</v>
      </c>
      <c r="F80" s="70">
        <v>0.79</v>
      </c>
      <c r="G80" s="70">
        <v>14.61</v>
      </c>
    </row>
    <row r="81" spans="1:7" ht="13">
      <c r="A81" s="53" t="s">
        <v>563</v>
      </c>
      <c r="B81" s="49">
        <v>7271</v>
      </c>
      <c r="C81" s="48">
        <v>61.6</v>
      </c>
      <c r="D81" s="48">
        <v>83.8</v>
      </c>
      <c r="E81" s="70">
        <v>79.900000000000006</v>
      </c>
      <c r="F81" s="70">
        <v>0.68</v>
      </c>
      <c r="G81" s="70">
        <v>10.99</v>
      </c>
    </row>
    <row r="82" spans="1:7" ht="13">
      <c r="A82" s="53" t="s">
        <v>564</v>
      </c>
      <c r="B82" s="49">
        <v>8633</v>
      </c>
      <c r="C82" s="48">
        <v>47.2</v>
      </c>
      <c r="D82" s="48">
        <v>40.1</v>
      </c>
      <c r="E82" s="70">
        <v>130.19999999999999</v>
      </c>
      <c r="F82" s="70">
        <v>0.71</v>
      </c>
      <c r="G82" s="70">
        <v>15.08</v>
      </c>
    </row>
    <row r="83" spans="1:7" ht="13">
      <c r="A83" s="51" t="s">
        <v>565</v>
      </c>
      <c r="B83" s="52"/>
      <c r="C83" s="52"/>
      <c r="D83" s="52"/>
      <c r="E83" s="52"/>
      <c r="F83" s="52"/>
      <c r="G83" s="52"/>
    </row>
    <row r="84" spans="1:7" ht="13">
      <c r="A84" s="53" t="s">
        <v>566</v>
      </c>
      <c r="B84" s="49">
        <v>3006</v>
      </c>
      <c r="C84" s="48">
        <v>43.7</v>
      </c>
      <c r="D84" s="48">
        <v>33.799999999999997</v>
      </c>
      <c r="E84" s="70">
        <v>45.6</v>
      </c>
      <c r="F84" s="70">
        <v>0.66</v>
      </c>
      <c r="G84" s="70">
        <v>15.16</v>
      </c>
    </row>
    <row r="85" spans="1:7" ht="13">
      <c r="A85" s="54" t="s">
        <v>567</v>
      </c>
      <c r="B85" s="49">
        <v>2882</v>
      </c>
      <c r="C85" s="48">
        <v>46.9</v>
      </c>
      <c r="D85" s="48">
        <v>38.1</v>
      </c>
      <c r="E85" s="70">
        <v>42.5</v>
      </c>
      <c r="F85" s="70">
        <v>0.69</v>
      </c>
      <c r="G85" s="70">
        <v>14.76</v>
      </c>
    </row>
    <row r="86" spans="1:7" ht="13">
      <c r="A86" s="54" t="s">
        <v>568</v>
      </c>
      <c r="B86" s="48" t="s">
        <v>504</v>
      </c>
      <c r="C86" s="48">
        <v>30.6</v>
      </c>
      <c r="D86" s="48">
        <v>19.3</v>
      </c>
      <c r="E86" s="48" t="s">
        <v>504</v>
      </c>
      <c r="F86" s="70">
        <v>0.54</v>
      </c>
      <c r="G86" s="70">
        <v>17.78</v>
      </c>
    </row>
    <row r="87" spans="1:7" ht="13">
      <c r="A87" s="54" t="s">
        <v>569</v>
      </c>
      <c r="B87" s="48" t="s">
        <v>504</v>
      </c>
      <c r="C87" s="48" t="s">
        <v>504</v>
      </c>
      <c r="D87" s="48" t="s">
        <v>539</v>
      </c>
      <c r="E87" s="48" t="s">
        <v>504</v>
      </c>
      <c r="F87" s="48" t="s">
        <v>504</v>
      </c>
      <c r="G87" s="48" t="s">
        <v>504</v>
      </c>
    </row>
    <row r="88" spans="1:7" ht="13">
      <c r="A88" s="53" t="s">
        <v>570</v>
      </c>
      <c r="B88" s="49">
        <v>4347</v>
      </c>
      <c r="C88" s="48">
        <v>46.9</v>
      </c>
      <c r="D88" s="48">
        <v>52.9</v>
      </c>
      <c r="E88" s="70">
        <v>56.5</v>
      </c>
      <c r="F88" s="70">
        <v>0.61</v>
      </c>
      <c r="G88" s="70">
        <v>13</v>
      </c>
    </row>
    <row r="89" spans="1:7" ht="13">
      <c r="A89" s="54" t="s">
        <v>571</v>
      </c>
      <c r="B89" s="48" t="s">
        <v>504</v>
      </c>
      <c r="C89" s="48">
        <v>50.6</v>
      </c>
      <c r="D89" s="48">
        <v>43.6</v>
      </c>
      <c r="E89" s="48" t="s">
        <v>504</v>
      </c>
      <c r="F89" s="70">
        <v>1.1100000000000001</v>
      </c>
      <c r="G89" s="70">
        <v>21.9</v>
      </c>
    </row>
    <row r="90" spans="1:7" ht="13">
      <c r="A90" s="54" t="s">
        <v>572</v>
      </c>
      <c r="B90" s="49">
        <v>3837</v>
      </c>
      <c r="C90" s="48">
        <v>48.9</v>
      </c>
      <c r="D90" s="48">
        <v>61.5</v>
      </c>
      <c r="E90" s="70">
        <v>42.4</v>
      </c>
      <c r="F90" s="70">
        <v>0.54</v>
      </c>
      <c r="G90" s="70">
        <v>11.06</v>
      </c>
    </row>
    <row r="91" spans="1:7" ht="13">
      <c r="A91" s="54" t="s">
        <v>573</v>
      </c>
      <c r="B91" s="49">
        <v>4519</v>
      </c>
      <c r="C91" s="48">
        <v>37.799999999999997</v>
      </c>
      <c r="D91" s="48">
        <v>38.9</v>
      </c>
      <c r="E91" s="70">
        <v>54.1</v>
      </c>
      <c r="F91" s="70">
        <v>0.45</v>
      </c>
      <c r="G91" s="70">
        <v>11.97</v>
      </c>
    </row>
    <row r="92" spans="1:7" ht="13">
      <c r="A92" s="51" t="s">
        <v>841</v>
      </c>
      <c r="B92" s="52"/>
      <c r="C92" s="52"/>
      <c r="D92" s="52"/>
      <c r="E92" s="52"/>
      <c r="F92" s="52"/>
      <c r="G92" s="52"/>
    </row>
    <row r="93" spans="1:7" ht="13">
      <c r="A93" s="53" t="s">
        <v>575</v>
      </c>
      <c r="B93" s="49">
        <v>3562</v>
      </c>
      <c r="C93" s="48">
        <v>46.6</v>
      </c>
      <c r="D93" s="48">
        <v>43.7</v>
      </c>
      <c r="E93" s="70">
        <v>50.1</v>
      </c>
      <c r="F93" s="70">
        <v>0.66</v>
      </c>
      <c r="G93" s="70">
        <v>14.07</v>
      </c>
    </row>
    <row r="94" spans="1:7" ht="13">
      <c r="A94" s="53" t="s">
        <v>576</v>
      </c>
      <c r="B94" s="48" t="s">
        <v>504</v>
      </c>
      <c r="C94" s="48" t="s">
        <v>504</v>
      </c>
      <c r="D94" s="48" t="s">
        <v>504</v>
      </c>
      <c r="E94" s="48" t="s">
        <v>504</v>
      </c>
      <c r="F94" s="48" t="s">
        <v>504</v>
      </c>
      <c r="G94" s="48" t="s">
        <v>504</v>
      </c>
    </row>
    <row r="95" spans="1:7" ht="13">
      <c r="A95" s="53" t="s">
        <v>577</v>
      </c>
      <c r="B95" s="48" t="s">
        <v>504</v>
      </c>
      <c r="C95" s="48" t="s">
        <v>504</v>
      </c>
      <c r="D95" s="48" t="s">
        <v>504</v>
      </c>
      <c r="E95" s="48" t="s">
        <v>504</v>
      </c>
      <c r="F95" s="48" t="s">
        <v>504</v>
      </c>
      <c r="G95" s="48" t="s">
        <v>504</v>
      </c>
    </row>
    <row r="96" spans="1:7" ht="13">
      <c r="A96" s="53" t="s">
        <v>522</v>
      </c>
      <c r="B96" s="48" t="s">
        <v>504</v>
      </c>
      <c r="C96" s="48" t="s">
        <v>504</v>
      </c>
      <c r="D96" s="48" t="s">
        <v>504</v>
      </c>
      <c r="E96" s="48" t="s">
        <v>504</v>
      </c>
      <c r="F96" s="48" t="s">
        <v>504</v>
      </c>
      <c r="G96" s="48" t="s">
        <v>504</v>
      </c>
    </row>
    <row r="97" spans="1:7" ht="13">
      <c r="A97" s="51" t="s">
        <v>578</v>
      </c>
      <c r="B97" s="52"/>
      <c r="C97" s="52"/>
      <c r="D97" s="52"/>
      <c r="E97" s="52"/>
      <c r="F97" s="52"/>
      <c r="G97" s="52"/>
    </row>
    <row r="98" spans="1:7" ht="13">
      <c r="A98" s="53" t="s">
        <v>575</v>
      </c>
      <c r="B98" s="49">
        <v>3529</v>
      </c>
      <c r="C98" s="48">
        <v>45.3</v>
      </c>
      <c r="D98" s="48">
        <v>41.9</v>
      </c>
      <c r="E98" s="70">
        <v>49.9</v>
      </c>
      <c r="F98" s="70">
        <v>0.64</v>
      </c>
      <c r="G98" s="70">
        <v>14.13</v>
      </c>
    </row>
    <row r="99" spans="1:7" ht="13">
      <c r="A99" s="53" t="s">
        <v>576</v>
      </c>
      <c r="B99" s="48" t="s">
        <v>504</v>
      </c>
      <c r="C99" s="48" t="s">
        <v>504</v>
      </c>
      <c r="D99" s="48" t="s">
        <v>504</v>
      </c>
      <c r="E99" s="48" t="s">
        <v>504</v>
      </c>
      <c r="F99" s="48" t="s">
        <v>504</v>
      </c>
      <c r="G99" s="48" t="s">
        <v>504</v>
      </c>
    </row>
    <row r="100" spans="1:7" ht="13">
      <c r="A100" s="53" t="s">
        <v>577</v>
      </c>
      <c r="B100" s="48" t="s">
        <v>504</v>
      </c>
      <c r="C100" s="48" t="s">
        <v>504</v>
      </c>
      <c r="D100" s="48" t="s">
        <v>504</v>
      </c>
      <c r="E100" s="48" t="s">
        <v>504</v>
      </c>
      <c r="F100" s="48" t="s">
        <v>504</v>
      </c>
      <c r="G100" s="48" t="s">
        <v>504</v>
      </c>
    </row>
    <row r="101" spans="1:7" ht="13">
      <c r="A101" s="53" t="s">
        <v>522</v>
      </c>
      <c r="B101" s="49">
        <v>2024</v>
      </c>
      <c r="C101" s="48">
        <v>39.700000000000003</v>
      </c>
      <c r="D101" s="48" t="s">
        <v>504</v>
      </c>
      <c r="E101" s="70">
        <v>28.8</v>
      </c>
      <c r="F101" s="70">
        <v>0.56000000000000005</v>
      </c>
      <c r="G101" s="70">
        <v>14.21</v>
      </c>
    </row>
    <row r="102" spans="1:7" ht="13">
      <c r="A102" s="51" t="s">
        <v>579</v>
      </c>
      <c r="B102" s="52"/>
      <c r="C102" s="52"/>
      <c r="D102" s="52"/>
      <c r="E102" s="52"/>
      <c r="F102" s="52"/>
      <c r="G102" s="52"/>
    </row>
    <row r="103" spans="1:7" ht="13">
      <c r="A103" s="54">
        <v>1</v>
      </c>
      <c r="B103" s="49">
        <v>2855</v>
      </c>
      <c r="C103" s="48">
        <v>46.9</v>
      </c>
      <c r="D103" s="48">
        <v>55</v>
      </c>
      <c r="E103" s="70">
        <v>37.9</v>
      </c>
      <c r="F103" s="70">
        <v>0.62</v>
      </c>
      <c r="G103" s="70">
        <v>13.27</v>
      </c>
    </row>
    <row r="104" spans="1:7" ht="13">
      <c r="A104" s="53" t="s">
        <v>580</v>
      </c>
      <c r="B104" s="49">
        <v>5064</v>
      </c>
      <c r="C104" s="48">
        <v>45.9</v>
      </c>
      <c r="D104" s="48">
        <v>42.1</v>
      </c>
      <c r="E104" s="70">
        <v>65.8</v>
      </c>
      <c r="F104" s="70">
        <v>0.6</v>
      </c>
      <c r="G104" s="70">
        <v>13</v>
      </c>
    </row>
    <row r="105" spans="1:7" ht="13">
      <c r="A105" s="53" t="s">
        <v>581</v>
      </c>
      <c r="B105" s="49">
        <v>11461</v>
      </c>
      <c r="C105" s="48">
        <v>28.9</v>
      </c>
      <c r="D105" s="48">
        <v>14.5</v>
      </c>
      <c r="E105" s="70">
        <v>236.4</v>
      </c>
      <c r="F105" s="70">
        <v>0.6</v>
      </c>
      <c r="G105" s="70">
        <v>20.62</v>
      </c>
    </row>
    <row r="106" spans="1:7" ht="13">
      <c r="A106" s="53" t="s">
        <v>582</v>
      </c>
      <c r="B106" s="49">
        <v>17143</v>
      </c>
      <c r="C106" s="48">
        <v>47.4</v>
      </c>
      <c r="D106" s="48">
        <v>19.7</v>
      </c>
      <c r="E106" s="70">
        <v>265.39999999999998</v>
      </c>
      <c r="F106" s="70">
        <v>0.73</v>
      </c>
      <c r="G106" s="70">
        <v>15.48</v>
      </c>
    </row>
    <row r="107" spans="1:7" ht="13">
      <c r="A107" s="53" t="s">
        <v>583</v>
      </c>
      <c r="B107" s="49">
        <v>24574</v>
      </c>
      <c r="C107" s="48">
        <v>40.6</v>
      </c>
      <c r="D107" s="48">
        <v>20.3</v>
      </c>
      <c r="E107" s="70">
        <v>496.6</v>
      </c>
      <c r="F107" s="70">
        <v>0.82</v>
      </c>
      <c r="G107" s="70">
        <v>20.21</v>
      </c>
    </row>
    <row r="108" spans="1:7" ht="13">
      <c r="A108" s="53" t="s">
        <v>584</v>
      </c>
      <c r="B108" s="48" t="s">
        <v>504</v>
      </c>
      <c r="C108" s="48" t="s">
        <v>504</v>
      </c>
      <c r="D108" s="48" t="s">
        <v>539</v>
      </c>
      <c r="E108" s="48" t="s">
        <v>504</v>
      </c>
      <c r="F108" s="48" t="s">
        <v>504</v>
      </c>
      <c r="G108" s="48" t="s">
        <v>504</v>
      </c>
    </row>
    <row r="109" spans="1:7" ht="13">
      <c r="A109" s="51" t="s">
        <v>585</v>
      </c>
      <c r="B109" s="52"/>
      <c r="C109" s="52"/>
      <c r="D109" s="52"/>
      <c r="E109" s="52"/>
      <c r="F109" s="52"/>
      <c r="G109" s="52"/>
    </row>
    <row r="110" spans="1:7" ht="13">
      <c r="A110" s="53" t="s">
        <v>586</v>
      </c>
      <c r="B110" s="49">
        <v>2805</v>
      </c>
      <c r="C110" s="48">
        <v>45.5</v>
      </c>
      <c r="D110" s="48">
        <v>43.5</v>
      </c>
      <c r="E110" s="70">
        <v>40.5</v>
      </c>
      <c r="F110" s="70">
        <v>0.66</v>
      </c>
      <c r="G110" s="70">
        <v>14.43</v>
      </c>
    </row>
    <row r="111" spans="1:7" ht="13">
      <c r="A111" s="53" t="s">
        <v>587</v>
      </c>
      <c r="B111" s="49">
        <v>4680</v>
      </c>
      <c r="C111" s="48">
        <v>42.9</v>
      </c>
      <c r="D111" s="48">
        <v>39.9</v>
      </c>
      <c r="E111" s="70">
        <v>60.9</v>
      </c>
      <c r="F111" s="70">
        <v>0.56000000000000005</v>
      </c>
      <c r="G111" s="70">
        <v>13.01</v>
      </c>
    </row>
    <row r="112" spans="1:7" ht="13">
      <c r="A112" s="53" t="s">
        <v>588</v>
      </c>
      <c r="B112" s="49">
        <v>12755</v>
      </c>
      <c r="C112" s="48">
        <v>47</v>
      </c>
      <c r="D112" s="48">
        <v>43.4</v>
      </c>
      <c r="E112" s="70">
        <v>171.4</v>
      </c>
      <c r="F112" s="70">
        <v>0.63</v>
      </c>
      <c r="G112" s="70">
        <v>13.44</v>
      </c>
    </row>
    <row r="113" spans="1:7" ht="13">
      <c r="A113" s="53" t="s">
        <v>589</v>
      </c>
      <c r="B113" s="48" t="s">
        <v>504</v>
      </c>
      <c r="C113" s="48" t="s">
        <v>504</v>
      </c>
      <c r="D113" s="48" t="s">
        <v>504</v>
      </c>
      <c r="E113" s="48" t="s">
        <v>504</v>
      </c>
      <c r="F113" s="48" t="s">
        <v>504</v>
      </c>
      <c r="G113" s="48" t="s">
        <v>504</v>
      </c>
    </row>
    <row r="114" spans="1:7" ht="13">
      <c r="A114" s="53" t="s">
        <v>590</v>
      </c>
      <c r="B114" s="48" t="s">
        <v>504</v>
      </c>
      <c r="C114" s="48" t="s">
        <v>504</v>
      </c>
      <c r="D114" s="48" t="s">
        <v>504</v>
      </c>
      <c r="E114" s="48" t="s">
        <v>504</v>
      </c>
      <c r="F114" s="48" t="s">
        <v>504</v>
      </c>
      <c r="G114" s="48" t="s">
        <v>504</v>
      </c>
    </row>
    <row r="115" spans="1:7" ht="13">
      <c r="A115" s="53" t="s">
        <v>591</v>
      </c>
      <c r="B115" s="49">
        <v>19813</v>
      </c>
      <c r="C115" s="48">
        <v>44</v>
      </c>
      <c r="D115" s="48">
        <v>25</v>
      </c>
      <c r="E115" s="70">
        <v>289.10000000000002</v>
      </c>
      <c r="F115" s="70">
        <v>0.64</v>
      </c>
      <c r="G115" s="70">
        <v>14.59</v>
      </c>
    </row>
    <row r="116" spans="1:7" ht="13">
      <c r="A116" s="53" t="s">
        <v>522</v>
      </c>
      <c r="B116" s="48" t="s">
        <v>504</v>
      </c>
      <c r="C116" s="48" t="s">
        <v>504</v>
      </c>
      <c r="D116" s="48" t="s">
        <v>504</v>
      </c>
      <c r="E116" s="48" t="s">
        <v>504</v>
      </c>
      <c r="F116" s="48" t="s">
        <v>504</v>
      </c>
      <c r="G116" s="48" t="s">
        <v>504</v>
      </c>
    </row>
    <row r="117" spans="1:7" ht="13">
      <c r="A117" s="51" t="s">
        <v>592</v>
      </c>
      <c r="B117" s="52"/>
      <c r="C117" s="52"/>
      <c r="D117" s="52"/>
      <c r="E117" s="52"/>
      <c r="F117" s="52"/>
      <c r="G117" s="52"/>
    </row>
    <row r="118" spans="1:7" ht="13">
      <c r="A118" s="53" t="s">
        <v>593</v>
      </c>
      <c r="B118" s="48" t="s">
        <v>539</v>
      </c>
      <c r="C118" s="48" t="s">
        <v>539</v>
      </c>
      <c r="D118" s="48" t="s">
        <v>539</v>
      </c>
      <c r="E118" s="48" t="s">
        <v>539</v>
      </c>
      <c r="F118" s="48" t="s">
        <v>539</v>
      </c>
      <c r="G118" s="48" t="s">
        <v>539</v>
      </c>
    </row>
    <row r="119" spans="1:7" ht="13">
      <c r="A119" s="53" t="s">
        <v>594</v>
      </c>
      <c r="B119" s="49">
        <v>2050</v>
      </c>
      <c r="C119" s="48">
        <v>43.7</v>
      </c>
      <c r="D119" s="48">
        <v>53.7</v>
      </c>
      <c r="E119" s="70">
        <v>31.4</v>
      </c>
      <c r="F119" s="70">
        <v>0.67</v>
      </c>
      <c r="G119" s="70">
        <v>15.32</v>
      </c>
    </row>
    <row r="120" spans="1:7" ht="13">
      <c r="A120" s="53" t="s">
        <v>595</v>
      </c>
      <c r="B120" s="49">
        <v>4514</v>
      </c>
      <c r="C120" s="48">
        <v>40.799999999999997</v>
      </c>
      <c r="D120" s="48">
        <v>36</v>
      </c>
      <c r="E120" s="70">
        <v>56.6</v>
      </c>
      <c r="F120" s="70">
        <v>0.51</v>
      </c>
      <c r="G120" s="70">
        <v>12.54</v>
      </c>
    </row>
    <row r="121" spans="1:7" ht="13">
      <c r="A121" s="53" t="s">
        <v>596</v>
      </c>
      <c r="B121" s="49">
        <v>6273</v>
      </c>
      <c r="C121" s="48">
        <v>52.3</v>
      </c>
      <c r="D121" s="48">
        <v>43.2</v>
      </c>
      <c r="E121" s="70">
        <v>97.8</v>
      </c>
      <c r="F121" s="70">
        <v>0.82</v>
      </c>
      <c r="G121" s="70">
        <v>15.59</v>
      </c>
    </row>
    <row r="122" spans="1:7" ht="13">
      <c r="A122" s="53" t="s">
        <v>597</v>
      </c>
      <c r="B122" s="49">
        <v>1544</v>
      </c>
      <c r="C122" s="48">
        <v>40.799999999999997</v>
      </c>
      <c r="D122" s="48">
        <v>48.4</v>
      </c>
      <c r="E122" s="70">
        <v>21.2</v>
      </c>
      <c r="F122" s="70">
        <v>0.56000000000000005</v>
      </c>
      <c r="G122" s="70">
        <v>13.73</v>
      </c>
    </row>
    <row r="123" spans="1:7" ht="13">
      <c r="A123" s="53" t="s">
        <v>598</v>
      </c>
      <c r="B123" s="49">
        <v>1421</v>
      </c>
      <c r="C123" s="48">
        <v>45.6</v>
      </c>
      <c r="D123" s="48">
        <v>43.5</v>
      </c>
      <c r="E123" s="70">
        <v>18.2</v>
      </c>
      <c r="F123" s="70">
        <v>0.57999999999999996</v>
      </c>
      <c r="G123" s="70">
        <v>12.83</v>
      </c>
    </row>
    <row r="124" spans="1:7" ht="13">
      <c r="A124" s="53" t="s">
        <v>599</v>
      </c>
      <c r="B124" s="48" t="s">
        <v>504</v>
      </c>
      <c r="C124" s="48" t="s">
        <v>504</v>
      </c>
      <c r="D124" s="48" t="s">
        <v>504</v>
      </c>
      <c r="E124" s="48" t="s">
        <v>504</v>
      </c>
      <c r="F124" s="48" t="s">
        <v>504</v>
      </c>
      <c r="G124" s="48" t="s">
        <v>504</v>
      </c>
    </row>
    <row r="125" spans="1:7" ht="13">
      <c r="A125" s="53" t="s">
        <v>522</v>
      </c>
      <c r="B125" s="49">
        <v>8922</v>
      </c>
      <c r="C125" s="48">
        <v>32.5</v>
      </c>
      <c r="D125" s="48">
        <v>30.5</v>
      </c>
      <c r="E125" s="70">
        <v>167.6</v>
      </c>
      <c r="F125" s="70">
        <v>0.61</v>
      </c>
      <c r="G125" s="70">
        <v>18.79</v>
      </c>
    </row>
    <row r="126" spans="1:7" ht="13">
      <c r="A126" s="51" t="s">
        <v>600</v>
      </c>
      <c r="B126" s="52"/>
      <c r="C126" s="52"/>
      <c r="D126" s="52"/>
      <c r="E126" s="52"/>
      <c r="F126" s="52"/>
      <c r="G126" s="52"/>
    </row>
    <row r="127" spans="1:7" ht="13">
      <c r="A127" s="54" t="s">
        <v>601</v>
      </c>
      <c r="B127" s="49">
        <v>4979</v>
      </c>
      <c r="C127" s="48">
        <v>45.1</v>
      </c>
      <c r="D127" s="48">
        <v>38.1</v>
      </c>
      <c r="E127" s="70">
        <v>70.599999999999994</v>
      </c>
      <c r="F127" s="70">
        <v>0.64</v>
      </c>
      <c r="G127" s="70">
        <v>14.19</v>
      </c>
    </row>
    <row r="128" spans="1:7" ht="13">
      <c r="A128" s="54" t="s">
        <v>602</v>
      </c>
      <c r="B128" s="49">
        <v>2035</v>
      </c>
      <c r="C128" s="48">
        <v>58.5</v>
      </c>
      <c r="D128" s="48">
        <v>85.1</v>
      </c>
      <c r="E128" s="70">
        <v>26.5</v>
      </c>
      <c r="F128" s="70">
        <v>0.76</v>
      </c>
      <c r="G128" s="70">
        <v>13.01</v>
      </c>
    </row>
    <row r="129" spans="1:7" ht="13">
      <c r="A129" s="54" t="s">
        <v>603</v>
      </c>
      <c r="B129" s="49">
        <v>1228</v>
      </c>
      <c r="C129" s="48">
        <v>33.9</v>
      </c>
      <c r="D129" s="48">
        <v>39.799999999999997</v>
      </c>
      <c r="E129" s="70">
        <v>18.600000000000001</v>
      </c>
      <c r="F129" s="70">
        <v>0.51</v>
      </c>
      <c r="G129" s="70">
        <v>15.15</v>
      </c>
    </row>
    <row r="130" spans="1:7" ht="13">
      <c r="A130" s="51" t="s">
        <v>604</v>
      </c>
      <c r="B130" s="52"/>
      <c r="C130" s="52"/>
      <c r="D130" s="52"/>
      <c r="E130" s="52"/>
      <c r="F130" s="52"/>
      <c r="G130" s="52"/>
    </row>
    <row r="131" spans="1:7" ht="13">
      <c r="A131" s="53" t="s">
        <v>605</v>
      </c>
      <c r="B131" s="49">
        <v>4133</v>
      </c>
      <c r="C131" s="48">
        <v>38.9</v>
      </c>
      <c r="D131" s="48">
        <v>35.1</v>
      </c>
      <c r="E131" s="70">
        <v>56.2</v>
      </c>
      <c r="F131" s="70">
        <v>0.53</v>
      </c>
      <c r="G131" s="70">
        <v>13.6</v>
      </c>
    </row>
    <row r="132" spans="1:7" ht="13">
      <c r="A132" s="53" t="s">
        <v>606</v>
      </c>
      <c r="B132" s="49">
        <v>5653</v>
      </c>
      <c r="C132" s="48">
        <v>45.7</v>
      </c>
      <c r="D132" s="48">
        <v>45.4</v>
      </c>
      <c r="E132" s="70">
        <v>73.400000000000006</v>
      </c>
      <c r="F132" s="70">
        <v>0.59</v>
      </c>
      <c r="G132" s="70">
        <v>12.99</v>
      </c>
    </row>
    <row r="133" spans="1:7" ht="13">
      <c r="A133" s="53" t="s">
        <v>607</v>
      </c>
      <c r="B133" s="48" t="s">
        <v>504</v>
      </c>
      <c r="C133" s="48" t="s">
        <v>504</v>
      </c>
      <c r="D133" s="48" t="s">
        <v>504</v>
      </c>
      <c r="E133" s="48" t="s">
        <v>504</v>
      </c>
      <c r="F133" s="48" t="s">
        <v>504</v>
      </c>
      <c r="G133" s="48" t="s">
        <v>504</v>
      </c>
    </row>
    <row r="134" spans="1:7" ht="13">
      <c r="A134" s="53" t="s">
        <v>608</v>
      </c>
      <c r="B134" s="48" t="s">
        <v>504</v>
      </c>
      <c r="C134" s="48">
        <v>49.4</v>
      </c>
      <c r="D134" s="48">
        <v>29.7</v>
      </c>
      <c r="E134" s="48" t="s">
        <v>504</v>
      </c>
      <c r="F134" s="70">
        <v>0.72</v>
      </c>
      <c r="G134" s="70">
        <v>14.64</v>
      </c>
    </row>
    <row r="135" spans="1:7" ht="13">
      <c r="A135" s="53" t="s">
        <v>609</v>
      </c>
      <c r="B135" s="48" t="s">
        <v>504</v>
      </c>
      <c r="C135" s="48" t="s">
        <v>504</v>
      </c>
      <c r="D135" s="48" t="s">
        <v>504</v>
      </c>
      <c r="E135" s="48" t="s">
        <v>504</v>
      </c>
      <c r="F135" s="48" t="s">
        <v>504</v>
      </c>
      <c r="G135" s="48" t="s">
        <v>504</v>
      </c>
    </row>
    <row r="136" spans="1:7" ht="13">
      <c r="A136" s="51" t="s">
        <v>610</v>
      </c>
      <c r="B136" s="52"/>
      <c r="C136" s="52"/>
      <c r="D136" s="52"/>
      <c r="E136" s="52"/>
      <c r="F136" s="52"/>
      <c r="G136" s="52"/>
    </row>
    <row r="137" spans="1:7" ht="13">
      <c r="A137" s="53" t="s">
        <v>611</v>
      </c>
      <c r="B137" s="49">
        <v>4948</v>
      </c>
      <c r="C137" s="48">
        <v>45.1</v>
      </c>
      <c r="D137" s="48">
        <v>36.700000000000003</v>
      </c>
      <c r="E137" s="70">
        <v>70.7</v>
      </c>
      <c r="F137" s="70">
        <v>0.64</v>
      </c>
      <c r="G137" s="70">
        <v>14.29</v>
      </c>
    </row>
    <row r="138" spans="1:7" ht="13">
      <c r="A138" s="54" t="s">
        <v>612</v>
      </c>
      <c r="B138" s="48" t="s">
        <v>504</v>
      </c>
      <c r="C138" s="48">
        <v>52.7</v>
      </c>
      <c r="D138" s="48">
        <v>42.1</v>
      </c>
      <c r="E138" s="48" t="s">
        <v>504</v>
      </c>
      <c r="F138" s="70">
        <v>0.68</v>
      </c>
      <c r="G138" s="70">
        <v>12.85</v>
      </c>
    </row>
    <row r="139" spans="1:7" ht="13">
      <c r="A139" s="54" t="s">
        <v>613</v>
      </c>
      <c r="B139" s="48" t="s">
        <v>504</v>
      </c>
      <c r="C139" s="48" t="s">
        <v>504</v>
      </c>
      <c r="D139" s="48" t="s">
        <v>504</v>
      </c>
      <c r="E139" s="48" t="s">
        <v>504</v>
      </c>
      <c r="F139" s="48" t="s">
        <v>504</v>
      </c>
      <c r="G139" s="48" t="s">
        <v>504</v>
      </c>
    </row>
    <row r="140" spans="1:7" ht="13">
      <c r="A140" s="54" t="s">
        <v>614</v>
      </c>
      <c r="B140" s="49">
        <v>3709</v>
      </c>
      <c r="C140" s="48">
        <v>42.8</v>
      </c>
      <c r="D140" s="48">
        <v>32.200000000000003</v>
      </c>
      <c r="E140" s="70">
        <v>53.8</v>
      </c>
      <c r="F140" s="70">
        <v>0.62</v>
      </c>
      <c r="G140" s="70">
        <v>14.5</v>
      </c>
    </row>
    <row r="141" spans="1:7" ht="13">
      <c r="A141" s="54" t="s">
        <v>615</v>
      </c>
      <c r="B141" s="49">
        <v>6383</v>
      </c>
      <c r="C141" s="48">
        <v>44.1</v>
      </c>
      <c r="D141" s="48">
        <v>31.2</v>
      </c>
      <c r="E141" s="70">
        <v>95.1</v>
      </c>
      <c r="F141" s="70">
        <v>0.66</v>
      </c>
      <c r="G141" s="70">
        <v>14.9</v>
      </c>
    </row>
    <row r="142" spans="1:7" ht="13">
      <c r="A142" s="54" t="s">
        <v>616</v>
      </c>
      <c r="B142" s="48" t="s">
        <v>504</v>
      </c>
      <c r="C142" s="48">
        <v>40.9</v>
      </c>
      <c r="D142" s="48">
        <v>30.1</v>
      </c>
      <c r="E142" s="48" t="s">
        <v>504</v>
      </c>
      <c r="F142" s="70">
        <v>0.64</v>
      </c>
      <c r="G142" s="70">
        <v>15.65</v>
      </c>
    </row>
    <row r="143" spans="1:7" ht="13">
      <c r="A143" s="54" t="s">
        <v>617</v>
      </c>
      <c r="B143" s="49">
        <v>5237</v>
      </c>
      <c r="C143" s="48">
        <v>42.7</v>
      </c>
      <c r="D143" s="48">
        <v>32.6</v>
      </c>
      <c r="E143" s="70">
        <v>78.2</v>
      </c>
      <c r="F143" s="70">
        <v>0.64</v>
      </c>
      <c r="G143" s="70">
        <v>14.93</v>
      </c>
    </row>
    <row r="144" spans="1:7" ht="13">
      <c r="A144" s="54" t="s">
        <v>618</v>
      </c>
      <c r="B144" s="49">
        <v>4908</v>
      </c>
      <c r="C144" s="48">
        <v>42.3</v>
      </c>
      <c r="D144" s="48">
        <v>32.9</v>
      </c>
      <c r="E144" s="70">
        <v>71.7</v>
      </c>
      <c r="F144" s="70">
        <v>0.62</v>
      </c>
      <c r="G144" s="70">
        <v>14.61</v>
      </c>
    </row>
    <row r="145" spans="1:7" ht="13">
      <c r="A145" s="54" t="s">
        <v>619</v>
      </c>
      <c r="B145" s="49">
        <v>4691</v>
      </c>
      <c r="C145" s="48">
        <v>40.200000000000003</v>
      </c>
      <c r="D145" s="48">
        <v>32</v>
      </c>
      <c r="E145" s="70">
        <v>70.099999999999994</v>
      </c>
      <c r="F145" s="70">
        <v>0.6</v>
      </c>
      <c r="G145" s="70">
        <v>14.95</v>
      </c>
    </row>
    <row r="146" spans="1:7" ht="13">
      <c r="A146" s="54" t="s">
        <v>620</v>
      </c>
      <c r="B146" s="49">
        <v>5082</v>
      </c>
      <c r="C146" s="48">
        <v>42.4</v>
      </c>
      <c r="D146" s="48">
        <v>32.5</v>
      </c>
      <c r="E146" s="70">
        <v>77</v>
      </c>
      <c r="F146" s="70">
        <v>0.64</v>
      </c>
      <c r="G146" s="70">
        <v>15.14</v>
      </c>
    </row>
    <row r="147" spans="1:7" ht="13">
      <c r="A147" s="54" t="s">
        <v>842</v>
      </c>
      <c r="B147" s="48" t="s">
        <v>504</v>
      </c>
      <c r="C147" s="48">
        <v>34.5</v>
      </c>
      <c r="D147" s="48">
        <v>26.6</v>
      </c>
      <c r="E147" s="48" t="s">
        <v>504</v>
      </c>
      <c r="F147" s="70">
        <v>0.57999999999999996</v>
      </c>
      <c r="G147" s="70">
        <v>16.82</v>
      </c>
    </row>
    <row r="148" spans="1:7" ht="13">
      <c r="A148" s="54" t="s">
        <v>622</v>
      </c>
      <c r="B148" s="49">
        <v>4313</v>
      </c>
      <c r="C148" s="48">
        <v>42</v>
      </c>
      <c r="D148" s="48">
        <v>33</v>
      </c>
      <c r="E148" s="70">
        <v>65.8</v>
      </c>
      <c r="F148" s="70">
        <v>0.64</v>
      </c>
      <c r="G148" s="70">
        <v>15.25</v>
      </c>
    </row>
    <row r="149" spans="1:7" ht="13">
      <c r="A149" s="54" t="s">
        <v>623</v>
      </c>
      <c r="B149" s="48" t="s">
        <v>504</v>
      </c>
      <c r="C149" s="48">
        <v>38.4</v>
      </c>
      <c r="D149" s="48">
        <v>25.4</v>
      </c>
      <c r="E149" s="48" t="s">
        <v>504</v>
      </c>
      <c r="F149" s="70">
        <v>0.57999999999999996</v>
      </c>
      <c r="G149" s="70">
        <v>15.17</v>
      </c>
    </row>
    <row r="150" spans="1:7" ht="13">
      <c r="A150" s="54" t="s">
        <v>843</v>
      </c>
      <c r="B150" s="48" t="s">
        <v>504</v>
      </c>
      <c r="C150" s="48" t="s">
        <v>504</v>
      </c>
      <c r="D150" s="48" t="s">
        <v>504</v>
      </c>
      <c r="E150" s="48" t="s">
        <v>504</v>
      </c>
      <c r="F150" s="48" t="s">
        <v>504</v>
      </c>
      <c r="G150" s="48" t="s">
        <v>504</v>
      </c>
    </row>
    <row r="151" spans="1:7" ht="13">
      <c r="A151" s="53" t="s">
        <v>624</v>
      </c>
      <c r="B151" s="49">
        <v>2211</v>
      </c>
      <c r="C151" s="48">
        <v>47.9</v>
      </c>
      <c r="D151" s="48">
        <v>54.7</v>
      </c>
      <c r="E151" s="70">
        <v>30.9</v>
      </c>
      <c r="F151" s="70">
        <v>0.67</v>
      </c>
      <c r="G151" s="70">
        <v>13.99</v>
      </c>
    </row>
    <row r="152" spans="1:7" ht="13">
      <c r="A152" s="53" t="s">
        <v>625</v>
      </c>
      <c r="B152" s="49">
        <v>4667</v>
      </c>
      <c r="C152" s="48">
        <v>31.7</v>
      </c>
      <c r="D152" s="48" t="s">
        <v>504</v>
      </c>
      <c r="E152" s="70">
        <v>58.7</v>
      </c>
      <c r="F152" s="70">
        <v>0.4</v>
      </c>
      <c r="G152" s="70">
        <v>12.57</v>
      </c>
    </row>
    <row r="153" spans="1:7" ht="13">
      <c r="A153" s="51" t="s">
        <v>626</v>
      </c>
      <c r="B153" s="52"/>
      <c r="C153" s="52"/>
      <c r="D153" s="52"/>
      <c r="E153" s="52"/>
      <c r="F153" s="52"/>
      <c r="G153" s="52"/>
    </row>
    <row r="154" spans="1:7" ht="13">
      <c r="A154" s="53" t="s">
        <v>139</v>
      </c>
      <c r="B154" s="62">
        <v>3526</v>
      </c>
      <c r="C154" s="61">
        <v>45.2</v>
      </c>
      <c r="D154" s="61">
        <v>40.9</v>
      </c>
      <c r="E154" s="71">
        <v>49.8</v>
      </c>
      <c r="F154" s="71">
        <v>0.64</v>
      </c>
      <c r="G154" s="71">
        <v>14.12</v>
      </c>
    </row>
    <row r="155" spans="1:7" ht="13">
      <c r="A155" s="53" t="s">
        <v>627</v>
      </c>
      <c r="B155" s="49">
        <v>4659</v>
      </c>
      <c r="C155" s="48">
        <v>41.2</v>
      </c>
      <c r="D155" s="48">
        <v>38</v>
      </c>
      <c r="E155" s="70">
        <v>63.2</v>
      </c>
      <c r="F155" s="70">
        <v>0.56000000000000005</v>
      </c>
      <c r="G155" s="70">
        <v>13.57</v>
      </c>
    </row>
    <row r="156" spans="1:7" ht="13">
      <c r="A156" s="53" t="s">
        <v>628</v>
      </c>
      <c r="B156" s="49">
        <v>8091</v>
      </c>
      <c r="C156" s="48">
        <v>38.4</v>
      </c>
      <c r="D156" s="48">
        <v>29.7</v>
      </c>
      <c r="E156" s="70">
        <v>132.19999999999999</v>
      </c>
      <c r="F156" s="70">
        <v>0.63</v>
      </c>
      <c r="G156" s="70">
        <v>16.34</v>
      </c>
    </row>
    <row r="157" spans="1:7" ht="13">
      <c r="A157" s="53" t="s">
        <v>629</v>
      </c>
      <c r="B157" s="49">
        <v>3526</v>
      </c>
      <c r="C157" s="48">
        <v>45.2</v>
      </c>
      <c r="D157" s="48">
        <v>40.9</v>
      </c>
      <c r="E157" s="70">
        <v>49.8</v>
      </c>
      <c r="F157" s="70">
        <v>0.64</v>
      </c>
      <c r="G157" s="70">
        <v>14.12</v>
      </c>
    </row>
    <row r="158" spans="1:7" ht="13">
      <c r="A158" s="53" t="s">
        <v>630</v>
      </c>
      <c r="B158" s="49">
        <v>3977</v>
      </c>
      <c r="C158" s="48">
        <v>46.1</v>
      </c>
      <c r="D158" s="48">
        <v>41.6</v>
      </c>
      <c r="E158" s="70">
        <v>51</v>
      </c>
      <c r="F158" s="70">
        <v>0.59</v>
      </c>
      <c r="G158" s="70">
        <v>12.83</v>
      </c>
    </row>
    <row r="159" spans="1:7" ht="13">
      <c r="A159" s="53" t="s">
        <v>631</v>
      </c>
      <c r="B159" s="48" t="s">
        <v>504</v>
      </c>
      <c r="C159" s="48">
        <v>26.6</v>
      </c>
      <c r="D159" s="48">
        <v>32.200000000000003</v>
      </c>
      <c r="E159" s="48" t="s">
        <v>504</v>
      </c>
      <c r="F159" s="70">
        <v>0.42</v>
      </c>
      <c r="G159" s="70">
        <v>15.94</v>
      </c>
    </row>
    <row r="160" spans="1:7" ht="13">
      <c r="A160" s="53" t="s">
        <v>632</v>
      </c>
      <c r="B160" s="49">
        <v>5529</v>
      </c>
      <c r="C160" s="48">
        <v>45.6</v>
      </c>
      <c r="D160" s="48">
        <v>39.9</v>
      </c>
      <c r="E160" s="70">
        <v>78.2</v>
      </c>
      <c r="F160" s="70">
        <v>0.65</v>
      </c>
      <c r="G160" s="70">
        <v>14.15</v>
      </c>
    </row>
    <row r="161" spans="1:7" ht="13">
      <c r="A161" s="53" t="s">
        <v>633</v>
      </c>
      <c r="B161" s="48" t="s">
        <v>504</v>
      </c>
      <c r="C161" s="48" t="s">
        <v>504</v>
      </c>
      <c r="D161" s="48" t="s">
        <v>504</v>
      </c>
      <c r="E161" s="48" t="s">
        <v>504</v>
      </c>
      <c r="F161" s="48" t="s">
        <v>504</v>
      </c>
      <c r="G161" s="48" t="s">
        <v>504</v>
      </c>
    </row>
    <row r="162" spans="1:7" ht="13">
      <c r="A162" s="51" t="s">
        <v>759</v>
      </c>
      <c r="B162" s="52"/>
      <c r="C162" s="52"/>
      <c r="D162" s="52"/>
      <c r="E162" s="52"/>
      <c r="F162" s="52"/>
      <c r="G162" s="52"/>
    </row>
    <row r="163" spans="1:7" ht="13">
      <c r="A163" s="53" t="s">
        <v>629</v>
      </c>
      <c r="B163" s="49">
        <v>3651</v>
      </c>
      <c r="C163" s="48">
        <v>46</v>
      </c>
      <c r="D163" s="48">
        <v>41.9</v>
      </c>
      <c r="E163" s="70">
        <v>51.7</v>
      </c>
      <c r="F163" s="70">
        <v>0.65</v>
      </c>
      <c r="G163" s="70">
        <v>14.17</v>
      </c>
    </row>
    <row r="164" spans="1:7" ht="13">
      <c r="A164" s="54" t="s">
        <v>844</v>
      </c>
      <c r="B164" s="49">
        <v>3755</v>
      </c>
      <c r="C164" s="48">
        <v>48.1</v>
      </c>
      <c r="D164" s="48">
        <v>43.4</v>
      </c>
      <c r="E164" s="70">
        <v>53.2</v>
      </c>
      <c r="F164" s="70">
        <v>0.68</v>
      </c>
      <c r="G164" s="70">
        <v>14.18</v>
      </c>
    </row>
    <row r="165" spans="1:7" ht="13">
      <c r="A165" s="54" t="s">
        <v>845</v>
      </c>
      <c r="B165" s="48" t="s">
        <v>504</v>
      </c>
      <c r="C165" s="48">
        <v>23.1</v>
      </c>
      <c r="D165" s="48">
        <v>21.7</v>
      </c>
      <c r="E165" s="48" t="s">
        <v>504</v>
      </c>
      <c r="F165" s="70">
        <v>0.31</v>
      </c>
      <c r="G165" s="70">
        <v>13.62</v>
      </c>
    </row>
    <row r="166" spans="1:7" ht="13">
      <c r="A166" s="53" t="s">
        <v>846</v>
      </c>
      <c r="B166" s="48" t="s">
        <v>504</v>
      </c>
      <c r="C166" s="48" t="s">
        <v>504</v>
      </c>
      <c r="D166" s="48" t="s">
        <v>504</v>
      </c>
      <c r="E166" s="48" t="s">
        <v>504</v>
      </c>
      <c r="F166" s="48" t="s">
        <v>504</v>
      </c>
      <c r="G166" s="48" t="s">
        <v>504</v>
      </c>
    </row>
    <row r="167" spans="1:7" ht="13">
      <c r="A167" s="53" t="s">
        <v>763</v>
      </c>
      <c r="B167" s="48" t="s">
        <v>504</v>
      </c>
      <c r="C167" s="48" t="s">
        <v>504</v>
      </c>
      <c r="D167" s="48" t="s">
        <v>504</v>
      </c>
      <c r="E167" s="48" t="s">
        <v>504</v>
      </c>
      <c r="F167" s="48" t="s">
        <v>504</v>
      </c>
      <c r="G167" s="48" t="s">
        <v>504</v>
      </c>
    </row>
    <row r="168" spans="1:7" ht="13">
      <c r="A168" s="51" t="s">
        <v>636</v>
      </c>
      <c r="B168" s="52"/>
      <c r="C168" s="52"/>
      <c r="D168" s="52"/>
      <c r="E168" s="52"/>
      <c r="F168" s="52"/>
      <c r="G168" s="52"/>
    </row>
    <row r="169" spans="1:7" ht="13">
      <c r="A169" s="53" t="s">
        <v>139</v>
      </c>
      <c r="B169" s="48" t="s">
        <v>504</v>
      </c>
      <c r="C169" s="48">
        <v>14</v>
      </c>
      <c r="D169" s="48" t="s">
        <v>504</v>
      </c>
      <c r="E169" s="48" t="s">
        <v>504</v>
      </c>
      <c r="F169" s="48" t="s">
        <v>504</v>
      </c>
      <c r="G169" s="70">
        <v>15.68</v>
      </c>
    </row>
    <row r="170" spans="1:7" ht="13">
      <c r="A170" s="53" t="s">
        <v>627</v>
      </c>
      <c r="B170" s="48" t="s">
        <v>504</v>
      </c>
      <c r="C170" s="48">
        <v>21.1</v>
      </c>
      <c r="D170" s="48" t="s">
        <v>504</v>
      </c>
      <c r="E170" s="48" t="s">
        <v>504</v>
      </c>
      <c r="F170" s="70">
        <v>0.24</v>
      </c>
      <c r="G170" s="70">
        <v>11.38</v>
      </c>
    </row>
    <row r="171" spans="1:7" ht="13">
      <c r="A171" s="53" t="s">
        <v>628</v>
      </c>
      <c r="B171" s="48" t="s">
        <v>539</v>
      </c>
      <c r="C171" s="48" t="s">
        <v>539</v>
      </c>
      <c r="D171" s="48" t="s">
        <v>539</v>
      </c>
      <c r="E171" s="48" t="s">
        <v>539</v>
      </c>
      <c r="F171" s="48" t="s">
        <v>539</v>
      </c>
      <c r="G171" s="48" t="s">
        <v>539</v>
      </c>
    </row>
    <row r="172" spans="1:7" ht="13">
      <c r="A172" s="53" t="s">
        <v>629</v>
      </c>
      <c r="B172" s="49">
        <v>3755</v>
      </c>
      <c r="C172" s="48">
        <v>48.1</v>
      </c>
      <c r="D172" s="48">
        <v>43.4</v>
      </c>
      <c r="E172" s="70">
        <v>53.2</v>
      </c>
      <c r="F172" s="70">
        <v>0.68</v>
      </c>
      <c r="G172" s="70">
        <v>14.18</v>
      </c>
    </row>
    <row r="173" spans="1:7" ht="13">
      <c r="A173" s="53" t="s">
        <v>631</v>
      </c>
      <c r="B173" s="48" t="s">
        <v>539</v>
      </c>
      <c r="C173" s="48" t="s">
        <v>539</v>
      </c>
      <c r="D173" s="48" t="s">
        <v>539</v>
      </c>
      <c r="E173" s="48" t="s">
        <v>539</v>
      </c>
      <c r="F173" s="48" t="s">
        <v>539</v>
      </c>
      <c r="G173" s="48" t="s">
        <v>539</v>
      </c>
    </row>
    <row r="174" spans="1:7" ht="13">
      <c r="A174" s="53" t="s">
        <v>635</v>
      </c>
      <c r="B174" s="48" t="s">
        <v>539</v>
      </c>
      <c r="C174" s="48" t="s">
        <v>539</v>
      </c>
      <c r="D174" s="48" t="s">
        <v>539</v>
      </c>
      <c r="E174" s="48" t="s">
        <v>539</v>
      </c>
      <c r="F174" s="48" t="s">
        <v>539</v>
      </c>
      <c r="G174" s="48" t="s">
        <v>539</v>
      </c>
    </row>
    <row r="175" spans="1:7" ht="13">
      <c r="A175" s="51" t="s">
        <v>764</v>
      </c>
      <c r="B175" s="52"/>
      <c r="C175" s="52"/>
      <c r="D175" s="52"/>
      <c r="E175" s="52"/>
      <c r="F175" s="52"/>
      <c r="G175" s="52"/>
    </row>
    <row r="176" spans="1:7" ht="13">
      <c r="A176" s="53" t="s">
        <v>629</v>
      </c>
      <c r="B176" s="48" t="s">
        <v>504</v>
      </c>
      <c r="C176" s="48" t="s">
        <v>504</v>
      </c>
      <c r="D176" s="48" t="s">
        <v>504</v>
      </c>
      <c r="E176" s="48" t="s">
        <v>504</v>
      </c>
      <c r="F176" s="48" t="s">
        <v>504</v>
      </c>
      <c r="G176" s="48" t="s">
        <v>504</v>
      </c>
    </row>
    <row r="177" spans="1:7" ht="13">
      <c r="A177" s="53" t="s">
        <v>846</v>
      </c>
      <c r="B177" s="49">
        <v>3767</v>
      </c>
      <c r="C177" s="48">
        <v>43.3</v>
      </c>
      <c r="D177" s="48">
        <v>39.5</v>
      </c>
      <c r="E177" s="70">
        <v>53.7</v>
      </c>
      <c r="F177" s="70">
        <v>0.62</v>
      </c>
      <c r="G177" s="70">
        <v>14.25</v>
      </c>
    </row>
    <row r="178" spans="1:7" ht="13">
      <c r="A178" s="53" t="s">
        <v>765</v>
      </c>
      <c r="B178" s="48" t="s">
        <v>504</v>
      </c>
      <c r="C178" s="48" t="s">
        <v>504</v>
      </c>
      <c r="D178" s="48" t="s">
        <v>504</v>
      </c>
      <c r="E178" s="48" t="s">
        <v>504</v>
      </c>
      <c r="F178" s="48" t="s">
        <v>504</v>
      </c>
      <c r="G178" s="48" t="s">
        <v>504</v>
      </c>
    </row>
    <row r="179" spans="1:7" ht="13">
      <c r="A179" s="51" t="s">
        <v>766</v>
      </c>
      <c r="B179" s="52"/>
      <c r="C179" s="52"/>
      <c r="D179" s="52"/>
      <c r="E179" s="52"/>
      <c r="F179" s="52"/>
      <c r="G179" s="52"/>
    </row>
    <row r="180" spans="1:7" ht="13">
      <c r="A180" s="53" t="s">
        <v>629</v>
      </c>
      <c r="B180" s="49">
        <v>5453</v>
      </c>
      <c r="C180" s="48">
        <v>49.8</v>
      </c>
      <c r="D180" s="48">
        <v>42.3</v>
      </c>
      <c r="E180" s="70">
        <v>81.3</v>
      </c>
      <c r="F180" s="70">
        <v>0.74</v>
      </c>
      <c r="G180" s="70">
        <v>14.91</v>
      </c>
    </row>
    <row r="181" spans="1:7" ht="13">
      <c r="A181" s="53" t="s">
        <v>846</v>
      </c>
      <c r="B181" s="49">
        <v>2026</v>
      </c>
      <c r="C181" s="48">
        <v>38</v>
      </c>
      <c r="D181" s="48">
        <v>37.799999999999997</v>
      </c>
      <c r="E181" s="70">
        <v>25.1</v>
      </c>
      <c r="F181" s="70">
        <v>0.47</v>
      </c>
      <c r="G181" s="70">
        <v>12.39</v>
      </c>
    </row>
    <row r="182" spans="1:7" ht="13">
      <c r="A182" s="53" t="s">
        <v>767</v>
      </c>
      <c r="B182" s="48" t="s">
        <v>504</v>
      </c>
      <c r="C182" s="48" t="s">
        <v>504</v>
      </c>
      <c r="D182" s="48" t="s">
        <v>504</v>
      </c>
      <c r="E182" s="48" t="s">
        <v>504</v>
      </c>
      <c r="F182" s="48" t="s">
        <v>504</v>
      </c>
      <c r="G182" s="48" t="s">
        <v>504</v>
      </c>
    </row>
    <row r="183" spans="1:7" ht="13">
      <c r="A183" s="51" t="s">
        <v>768</v>
      </c>
      <c r="B183" s="52"/>
      <c r="C183" s="52"/>
      <c r="D183" s="52"/>
      <c r="E183" s="52"/>
      <c r="F183" s="52"/>
      <c r="G183" s="52"/>
    </row>
    <row r="184" spans="1:7" ht="13">
      <c r="A184" s="53" t="s">
        <v>629</v>
      </c>
      <c r="B184" s="49">
        <v>14132</v>
      </c>
      <c r="C184" s="48">
        <v>43.1</v>
      </c>
      <c r="D184" s="48">
        <v>37.1</v>
      </c>
      <c r="E184" s="70">
        <v>182.9</v>
      </c>
      <c r="F184" s="70">
        <v>0.56000000000000005</v>
      </c>
      <c r="G184" s="70">
        <v>12.95</v>
      </c>
    </row>
    <row r="185" spans="1:7" ht="13">
      <c r="A185" s="53" t="s">
        <v>846</v>
      </c>
      <c r="B185" s="49">
        <v>7953</v>
      </c>
      <c r="C185" s="48">
        <v>46.1</v>
      </c>
      <c r="D185" s="48">
        <v>35.9</v>
      </c>
      <c r="E185" s="70">
        <v>115.2</v>
      </c>
      <c r="F185" s="70">
        <v>0.67</v>
      </c>
      <c r="G185" s="70">
        <v>14.49</v>
      </c>
    </row>
    <row r="186" spans="1:7" ht="13">
      <c r="A186" s="53" t="s">
        <v>769</v>
      </c>
      <c r="B186" s="49">
        <v>2107</v>
      </c>
      <c r="C186" s="48">
        <v>44.8</v>
      </c>
      <c r="D186" s="48">
        <v>48.3</v>
      </c>
      <c r="E186" s="70">
        <v>29.6</v>
      </c>
      <c r="F186" s="70">
        <v>0.63</v>
      </c>
      <c r="G186" s="70">
        <v>14.07</v>
      </c>
    </row>
    <row r="187" spans="1:7" ht="13">
      <c r="A187" s="51" t="s">
        <v>640</v>
      </c>
      <c r="B187" s="52"/>
      <c r="C187" s="52"/>
      <c r="D187" s="52"/>
      <c r="E187" s="52"/>
      <c r="F187" s="52"/>
      <c r="G187" s="52"/>
    </row>
    <row r="188" spans="1:7" ht="13">
      <c r="A188" s="53" t="s">
        <v>641</v>
      </c>
      <c r="B188" s="49">
        <v>3602</v>
      </c>
      <c r="C188" s="48">
        <v>45.3</v>
      </c>
      <c r="D188" s="48">
        <v>41</v>
      </c>
      <c r="E188" s="70">
        <v>50.9</v>
      </c>
      <c r="F188" s="70">
        <v>0.64</v>
      </c>
      <c r="G188" s="70">
        <v>14.12</v>
      </c>
    </row>
    <row r="189" spans="1:7" ht="13">
      <c r="A189" s="53" t="s">
        <v>642</v>
      </c>
      <c r="B189" s="49">
        <v>3974</v>
      </c>
      <c r="C189" s="48">
        <v>44.6</v>
      </c>
      <c r="D189" s="48">
        <v>39.700000000000003</v>
      </c>
      <c r="E189" s="70">
        <v>56.5</v>
      </c>
      <c r="F189" s="70">
        <v>0.63</v>
      </c>
      <c r="G189" s="70">
        <v>14.22</v>
      </c>
    </row>
    <row r="190" spans="1:7" ht="13">
      <c r="A190" s="53" t="s">
        <v>643</v>
      </c>
      <c r="B190" s="49">
        <v>3584</v>
      </c>
      <c r="C190" s="48">
        <v>45.4</v>
      </c>
      <c r="D190" s="48">
        <v>40.799999999999997</v>
      </c>
      <c r="E190" s="70">
        <v>50.7</v>
      </c>
      <c r="F190" s="70">
        <v>0.64</v>
      </c>
      <c r="G190" s="70">
        <v>14.14</v>
      </c>
    </row>
    <row r="191" spans="1:7" ht="13">
      <c r="A191" s="53" t="s">
        <v>644</v>
      </c>
      <c r="B191" s="49">
        <v>8735</v>
      </c>
      <c r="C191" s="48">
        <v>45.5</v>
      </c>
      <c r="D191" s="48">
        <v>36.1</v>
      </c>
      <c r="E191" s="70">
        <v>123.8</v>
      </c>
      <c r="F191" s="70">
        <v>0.64</v>
      </c>
      <c r="G191" s="70">
        <v>14.17</v>
      </c>
    </row>
    <row r="192" spans="1:7" ht="13">
      <c r="A192" s="53" t="s">
        <v>645</v>
      </c>
      <c r="B192" s="49">
        <v>16190</v>
      </c>
      <c r="C192" s="48">
        <v>53.7</v>
      </c>
      <c r="D192" s="48">
        <v>68.8</v>
      </c>
      <c r="E192" s="70">
        <v>384.8</v>
      </c>
      <c r="F192" s="70">
        <v>1.28</v>
      </c>
      <c r="G192" s="70">
        <v>23.77</v>
      </c>
    </row>
    <row r="193" spans="1:7" ht="13">
      <c r="A193" s="53" t="s">
        <v>646</v>
      </c>
      <c r="B193" s="49">
        <v>7620</v>
      </c>
      <c r="C193" s="48">
        <v>40.299999999999997</v>
      </c>
      <c r="D193" s="48">
        <v>33.1</v>
      </c>
      <c r="E193" s="70">
        <v>115.5</v>
      </c>
      <c r="F193" s="70">
        <v>0.61</v>
      </c>
      <c r="G193" s="70">
        <v>15.15</v>
      </c>
    </row>
    <row r="194" spans="1:7" ht="13">
      <c r="A194" s="53" t="s">
        <v>647</v>
      </c>
      <c r="B194" s="49">
        <v>3526</v>
      </c>
      <c r="C194" s="48">
        <v>45.2</v>
      </c>
      <c r="D194" s="48">
        <v>40.9</v>
      </c>
      <c r="E194" s="70">
        <v>49.8</v>
      </c>
      <c r="F194" s="70">
        <v>0.64</v>
      </c>
      <c r="G194" s="70">
        <v>14.12</v>
      </c>
    </row>
    <row r="195" spans="1:7" ht="13">
      <c r="A195" s="51" t="s">
        <v>817</v>
      </c>
      <c r="B195" s="52"/>
      <c r="C195" s="52"/>
      <c r="D195" s="52"/>
      <c r="E195" s="52"/>
      <c r="F195" s="52"/>
      <c r="G195" s="52"/>
    </row>
    <row r="196" spans="1:7" ht="13">
      <c r="A196" s="53" t="s">
        <v>649</v>
      </c>
      <c r="B196" s="48" t="s">
        <v>504</v>
      </c>
      <c r="C196" s="48" t="s">
        <v>504</v>
      </c>
      <c r="D196" s="48" t="s">
        <v>504</v>
      </c>
      <c r="E196" s="48" t="s">
        <v>504</v>
      </c>
      <c r="F196" s="48" t="s">
        <v>504</v>
      </c>
      <c r="G196" s="48" t="s">
        <v>504</v>
      </c>
    </row>
    <row r="197" spans="1:7" ht="13">
      <c r="A197" s="53" t="s">
        <v>650</v>
      </c>
      <c r="B197" s="48" t="s">
        <v>504</v>
      </c>
      <c r="C197" s="48" t="s">
        <v>504</v>
      </c>
      <c r="D197" s="48" t="s">
        <v>504</v>
      </c>
      <c r="E197" s="48" t="s">
        <v>504</v>
      </c>
      <c r="F197" s="48" t="s">
        <v>504</v>
      </c>
      <c r="G197" s="48" t="s">
        <v>504</v>
      </c>
    </row>
    <row r="198" spans="1:7" ht="13">
      <c r="A198" s="53" t="s">
        <v>651</v>
      </c>
      <c r="B198" s="49">
        <v>4941</v>
      </c>
      <c r="C198" s="48">
        <v>43.7</v>
      </c>
      <c r="D198" s="48">
        <v>34.6</v>
      </c>
      <c r="E198" s="70">
        <v>71.599999999999994</v>
      </c>
      <c r="F198" s="70">
        <v>0.63</v>
      </c>
      <c r="G198" s="70">
        <v>14.5</v>
      </c>
    </row>
    <row r="199" spans="1:7" ht="13">
      <c r="A199" s="56">
        <v>1</v>
      </c>
      <c r="B199" s="49">
        <v>3230</v>
      </c>
      <c r="C199" s="48">
        <v>47.2</v>
      </c>
      <c r="D199" s="48">
        <v>45</v>
      </c>
      <c r="E199" s="70">
        <v>45.1</v>
      </c>
      <c r="F199" s="70">
        <v>0.66</v>
      </c>
      <c r="G199" s="70">
        <v>13.96</v>
      </c>
    </row>
    <row r="200" spans="1:7" ht="13">
      <c r="A200" s="51" t="s">
        <v>660</v>
      </c>
      <c r="B200" s="52"/>
      <c r="C200" s="52"/>
      <c r="D200" s="52"/>
      <c r="E200" s="52"/>
      <c r="F200" s="52"/>
      <c r="G200" s="52"/>
    </row>
    <row r="201" spans="1:7" ht="13">
      <c r="A201" s="53" t="s">
        <v>661</v>
      </c>
      <c r="B201" s="49">
        <v>4676</v>
      </c>
      <c r="C201" s="48">
        <v>30.1</v>
      </c>
      <c r="D201" s="48">
        <v>28.6</v>
      </c>
      <c r="E201" s="70">
        <v>64.3</v>
      </c>
      <c r="F201" s="70">
        <v>0.41</v>
      </c>
      <c r="G201" s="70">
        <v>13.76</v>
      </c>
    </row>
    <row r="202" spans="1:7" ht="13">
      <c r="A202" s="53" t="s">
        <v>662</v>
      </c>
      <c r="B202" s="48" t="s">
        <v>504</v>
      </c>
      <c r="C202" s="48" t="s">
        <v>504</v>
      </c>
      <c r="D202" s="48" t="s">
        <v>504</v>
      </c>
      <c r="E202" s="48" t="s">
        <v>504</v>
      </c>
      <c r="F202" s="48" t="s">
        <v>504</v>
      </c>
      <c r="G202" s="48" t="s">
        <v>504</v>
      </c>
    </row>
    <row r="203" spans="1:7" ht="13">
      <c r="A203" s="53" t="s">
        <v>663</v>
      </c>
      <c r="B203" s="49">
        <v>4148</v>
      </c>
      <c r="C203" s="48">
        <v>36.1</v>
      </c>
      <c r="D203" s="48">
        <v>32.700000000000003</v>
      </c>
      <c r="E203" s="70">
        <v>60.2</v>
      </c>
      <c r="F203" s="70">
        <v>0.52</v>
      </c>
      <c r="G203" s="70">
        <v>14.5</v>
      </c>
    </row>
    <row r="204" spans="1:7" ht="13">
      <c r="A204" s="53" t="s">
        <v>664</v>
      </c>
      <c r="B204" s="48" t="s">
        <v>504</v>
      </c>
      <c r="C204" s="48">
        <v>33.4</v>
      </c>
      <c r="D204" s="48">
        <v>26.4</v>
      </c>
      <c r="E204" s="48" t="s">
        <v>504</v>
      </c>
      <c r="F204" s="70">
        <v>0.46</v>
      </c>
      <c r="G204" s="70">
        <v>13.68</v>
      </c>
    </row>
    <row r="205" spans="1:7" ht="13">
      <c r="A205" s="53" t="s">
        <v>665</v>
      </c>
      <c r="B205" s="49">
        <v>3393</v>
      </c>
      <c r="C205" s="48">
        <v>21.3</v>
      </c>
      <c r="D205" s="48">
        <v>23</v>
      </c>
      <c r="E205" s="70">
        <v>50.8</v>
      </c>
      <c r="F205" s="70">
        <v>0.32</v>
      </c>
      <c r="G205" s="70">
        <v>14.98</v>
      </c>
    </row>
    <row r="206" spans="1:7" ht="13">
      <c r="A206" s="53" t="s">
        <v>629</v>
      </c>
      <c r="B206" s="49">
        <v>3651</v>
      </c>
      <c r="C206" s="48">
        <v>46</v>
      </c>
      <c r="D206" s="48">
        <v>41.9</v>
      </c>
      <c r="E206" s="70">
        <v>51.7</v>
      </c>
      <c r="F206" s="70">
        <v>0.65</v>
      </c>
      <c r="G206" s="70">
        <v>14.17</v>
      </c>
    </row>
    <row r="207" spans="1:7" ht="13">
      <c r="A207" s="53" t="s">
        <v>666</v>
      </c>
      <c r="B207" s="48" t="s">
        <v>504</v>
      </c>
      <c r="C207" s="48">
        <v>34.299999999999997</v>
      </c>
      <c r="D207" s="48">
        <v>24.9</v>
      </c>
      <c r="E207" s="48" t="s">
        <v>504</v>
      </c>
      <c r="F207" s="70">
        <v>0.56999999999999995</v>
      </c>
      <c r="G207" s="70">
        <v>16.52</v>
      </c>
    </row>
    <row r="208" spans="1:7" ht="13">
      <c r="A208" s="53" t="s">
        <v>522</v>
      </c>
      <c r="B208" s="48" t="s">
        <v>504</v>
      </c>
      <c r="C208" s="48" t="s">
        <v>504</v>
      </c>
      <c r="D208" s="48" t="s">
        <v>504</v>
      </c>
      <c r="E208" s="48" t="s">
        <v>504</v>
      </c>
      <c r="F208" s="48" t="s">
        <v>504</v>
      </c>
      <c r="G208" s="48" t="s">
        <v>504</v>
      </c>
    </row>
    <row r="209" spans="1:7" ht="13">
      <c r="A209" s="51" t="s">
        <v>673</v>
      </c>
      <c r="B209" s="52"/>
      <c r="C209" s="52"/>
      <c r="D209" s="52"/>
      <c r="E209" s="52"/>
      <c r="F209" s="52"/>
      <c r="G209" s="52"/>
    </row>
    <row r="210" spans="1:7" ht="13">
      <c r="A210" s="53" t="s">
        <v>674</v>
      </c>
      <c r="B210" s="49">
        <v>7007</v>
      </c>
      <c r="C210" s="48">
        <v>45</v>
      </c>
      <c r="D210" s="48">
        <v>37.299999999999997</v>
      </c>
      <c r="E210" s="70">
        <v>102.9</v>
      </c>
      <c r="F210" s="70">
        <v>0.66</v>
      </c>
      <c r="G210" s="70">
        <v>14.69</v>
      </c>
    </row>
    <row r="211" spans="1:7" ht="13">
      <c r="A211" s="53" t="s">
        <v>675</v>
      </c>
      <c r="B211" s="49">
        <v>5531</v>
      </c>
      <c r="C211" s="48">
        <v>45</v>
      </c>
      <c r="D211" s="48">
        <v>37.799999999999997</v>
      </c>
      <c r="E211" s="70">
        <v>79.3</v>
      </c>
      <c r="F211" s="70">
        <v>0.64</v>
      </c>
      <c r="G211" s="70">
        <v>14.34</v>
      </c>
    </row>
    <row r="212" spans="1:7" ht="13">
      <c r="A212" s="53" t="s">
        <v>676</v>
      </c>
      <c r="B212" s="49">
        <v>6293</v>
      </c>
      <c r="C212" s="48">
        <v>41.6</v>
      </c>
      <c r="D212" s="48">
        <v>32.299999999999997</v>
      </c>
      <c r="E212" s="70">
        <v>81.8</v>
      </c>
      <c r="F212" s="70">
        <v>0.54</v>
      </c>
      <c r="G212" s="70">
        <v>13</v>
      </c>
    </row>
    <row r="213" spans="1:7" ht="13">
      <c r="A213" s="53" t="s">
        <v>677</v>
      </c>
      <c r="B213" s="49">
        <v>5998</v>
      </c>
      <c r="C213" s="48">
        <v>48.9</v>
      </c>
      <c r="D213" s="48">
        <v>42</v>
      </c>
      <c r="E213" s="70">
        <v>78.2</v>
      </c>
      <c r="F213" s="70">
        <v>0.64</v>
      </c>
      <c r="G213" s="70">
        <v>13.04</v>
      </c>
    </row>
    <row r="214" spans="1:7" ht="13">
      <c r="A214" s="53" t="s">
        <v>678</v>
      </c>
      <c r="B214" s="49">
        <v>3697</v>
      </c>
      <c r="C214" s="48">
        <v>44.5</v>
      </c>
      <c r="D214" s="48">
        <v>39.6</v>
      </c>
      <c r="E214" s="70">
        <v>52.6</v>
      </c>
      <c r="F214" s="70">
        <v>0.63</v>
      </c>
      <c r="G214" s="70">
        <v>14.22</v>
      </c>
    </row>
    <row r="215" spans="1:7" ht="13">
      <c r="A215" s="53" t="s">
        <v>679</v>
      </c>
      <c r="B215" s="49">
        <v>5270</v>
      </c>
      <c r="C215" s="48">
        <v>45.9</v>
      </c>
      <c r="D215" s="48">
        <v>39.700000000000003</v>
      </c>
      <c r="E215" s="70">
        <v>76.400000000000006</v>
      </c>
      <c r="F215" s="70">
        <v>0.67</v>
      </c>
      <c r="G215" s="70">
        <v>14.5</v>
      </c>
    </row>
    <row r="216" spans="1:7" ht="13">
      <c r="A216" s="53" t="s">
        <v>680</v>
      </c>
      <c r="B216" s="48" t="s">
        <v>504</v>
      </c>
      <c r="C216" s="48" t="s">
        <v>504</v>
      </c>
      <c r="D216" s="48" t="s">
        <v>504</v>
      </c>
      <c r="E216" s="48" t="s">
        <v>504</v>
      </c>
      <c r="F216" s="48" t="s">
        <v>504</v>
      </c>
      <c r="G216" s="48" t="s">
        <v>504</v>
      </c>
    </row>
    <row r="217" spans="1:7" ht="13">
      <c r="A217" s="53" t="s">
        <v>681</v>
      </c>
      <c r="B217" s="48" t="s">
        <v>504</v>
      </c>
      <c r="C217" s="48" t="s">
        <v>504</v>
      </c>
      <c r="D217" s="48" t="s">
        <v>504</v>
      </c>
      <c r="E217" s="48" t="s">
        <v>504</v>
      </c>
      <c r="F217" s="48" t="s">
        <v>504</v>
      </c>
      <c r="G217" s="48" t="s">
        <v>504</v>
      </c>
    </row>
    <row r="218" spans="1:7" ht="13">
      <c r="A218" s="51" t="s">
        <v>685</v>
      </c>
      <c r="B218" s="52"/>
      <c r="C218" s="52"/>
      <c r="D218" s="52"/>
      <c r="E218" s="52"/>
      <c r="F218" s="52"/>
      <c r="G218" s="52"/>
    </row>
    <row r="219" spans="1:7" ht="13">
      <c r="A219" s="53" t="s">
        <v>686</v>
      </c>
      <c r="B219" s="49">
        <v>3457</v>
      </c>
      <c r="C219" s="48">
        <v>47.4</v>
      </c>
      <c r="D219" s="48">
        <v>47.4</v>
      </c>
      <c r="E219" s="70">
        <v>48.1</v>
      </c>
      <c r="F219" s="70">
        <v>0.66</v>
      </c>
      <c r="G219" s="70">
        <v>13.91</v>
      </c>
    </row>
    <row r="220" spans="1:7" ht="13">
      <c r="A220" s="53" t="s">
        <v>687</v>
      </c>
      <c r="B220" s="49">
        <v>1979</v>
      </c>
      <c r="C220" s="48">
        <v>40.700000000000003</v>
      </c>
      <c r="D220" s="48">
        <v>30.5</v>
      </c>
      <c r="E220" s="70">
        <v>31</v>
      </c>
      <c r="F220" s="70">
        <v>0.64</v>
      </c>
      <c r="G220" s="70">
        <v>15.65</v>
      </c>
    </row>
    <row r="221" spans="1:7" ht="13">
      <c r="A221" s="53" t="s">
        <v>688</v>
      </c>
      <c r="B221" s="48" t="s">
        <v>504</v>
      </c>
      <c r="C221" s="48">
        <v>41.2</v>
      </c>
      <c r="D221" s="48">
        <v>29.9</v>
      </c>
      <c r="E221" s="48" t="s">
        <v>504</v>
      </c>
      <c r="F221" s="70">
        <v>0.57999999999999996</v>
      </c>
      <c r="G221" s="70">
        <v>14.16</v>
      </c>
    </row>
    <row r="222" spans="1:7" ht="13">
      <c r="A222" s="51" t="s">
        <v>689</v>
      </c>
      <c r="B222" s="52"/>
      <c r="C222" s="52"/>
      <c r="D222" s="52"/>
      <c r="E222" s="52"/>
      <c r="F222" s="52"/>
      <c r="G222" s="52"/>
    </row>
    <row r="223" spans="1:7" ht="13">
      <c r="A223" s="53" t="s">
        <v>690</v>
      </c>
      <c r="B223" s="49">
        <v>9336</v>
      </c>
      <c r="C223" s="48">
        <v>41.6</v>
      </c>
      <c r="D223" s="48">
        <v>33.200000000000003</v>
      </c>
      <c r="E223" s="70">
        <v>143.5</v>
      </c>
      <c r="F223" s="70">
        <v>0.64</v>
      </c>
      <c r="G223" s="70">
        <v>15.37</v>
      </c>
    </row>
    <row r="224" spans="1:7" ht="13">
      <c r="A224" s="53" t="s">
        <v>691</v>
      </c>
      <c r="B224" s="49">
        <v>5475</v>
      </c>
      <c r="C224" s="48">
        <v>42.4</v>
      </c>
      <c r="D224" s="48">
        <v>37</v>
      </c>
      <c r="E224" s="70">
        <v>80</v>
      </c>
      <c r="F224" s="70">
        <v>0.62</v>
      </c>
      <c r="G224" s="70">
        <v>14.61</v>
      </c>
    </row>
    <row r="225" spans="1:7" ht="13">
      <c r="A225" s="53" t="s">
        <v>692</v>
      </c>
      <c r="B225" s="49">
        <v>3651</v>
      </c>
      <c r="C225" s="48">
        <v>26.1</v>
      </c>
      <c r="D225" s="48">
        <v>19.5</v>
      </c>
      <c r="E225" s="70">
        <v>62.2</v>
      </c>
      <c r="F225" s="70">
        <v>0.45</v>
      </c>
      <c r="G225" s="70">
        <v>17.03</v>
      </c>
    </row>
    <row r="226" spans="1:7" ht="13">
      <c r="A226" s="51" t="s">
        <v>720</v>
      </c>
      <c r="B226" s="52"/>
      <c r="C226" s="52"/>
      <c r="D226" s="52"/>
      <c r="E226" s="52"/>
      <c r="F226" s="52"/>
      <c r="G226" s="52"/>
    </row>
    <row r="227" spans="1:7" ht="13">
      <c r="A227" s="53" t="s">
        <v>721</v>
      </c>
      <c r="B227" s="49">
        <v>17716</v>
      </c>
      <c r="C227" s="48">
        <v>43.4</v>
      </c>
      <c r="D227" s="48">
        <v>34.4</v>
      </c>
      <c r="E227" s="70">
        <v>235.3</v>
      </c>
      <c r="F227" s="70">
        <v>0.57999999999999996</v>
      </c>
      <c r="G227" s="70">
        <v>13.28</v>
      </c>
    </row>
    <row r="228" spans="1:7" ht="13">
      <c r="A228" s="53" t="s">
        <v>722</v>
      </c>
      <c r="B228" s="48" t="s">
        <v>504</v>
      </c>
      <c r="C228" s="48">
        <v>47.5</v>
      </c>
      <c r="D228" s="48">
        <v>31.9</v>
      </c>
      <c r="E228" s="48" t="s">
        <v>504</v>
      </c>
      <c r="F228" s="70">
        <v>0.63</v>
      </c>
      <c r="G228" s="70">
        <v>13.17</v>
      </c>
    </row>
    <row r="229" spans="1:7" ht="13">
      <c r="A229" s="53" t="s">
        <v>723</v>
      </c>
      <c r="B229" s="49">
        <v>18736</v>
      </c>
      <c r="C229" s="48">
        <v>40.799999999999997</v>
      </c>
      <c r="D229" s="48">
        <v>28.5</v>
      </c>
      <c r="E229" s="70">
        <v>286.60000000000002</v>
      </c>
      <c r="F229" s="70">
        <v>0.62</v>
      </c>
      <c r="G229" s="70">
        <v>15.29</v>
      </c>
    </row>
    <row r="230" spans="1:7" ht="13">
      <c r="A230" s="53" t="s">
        <v>724</v>
      </c>
      <c r="B230" s="49">
        <v>16354</v>
      </c>
      <c r="C230" s="48">
        <v>41</v>
      </c>
      <c r="D230" s="48">
        <v>34.1</v>
      </c>
      <c r="E230" s="70">
        <v>246.8</v>
      </c>
      <c r="F230" s="70">
        <v>0.62</v>
      </c>
      <c r="G230" s="70">
        <v>15.09</v>
      </c>
    </row>
    <row r="231" spans="1:7" ht="13">
      <c r="A231" s="53" t="s">
        <v>725</v>
      </c>
      <c r="B231" s="49">
        <v>6684</v>
      </c>
      <c r="C231" s="48">
        <v>38.4</v>
      </c>
      <c r="D231" s="48">
        <v>33.4</v>
      </c>
      <c r="E231" s="70">
        <v>98.4</v>
      </c>
      <c r="F231" s="70">
        <v>0.56999999999999995</v>
      </c>
      <c r="G231" s="70">
        <v>14.72</v>
      </c>
    </row>
    <row r="232" spans="1:7" ht="14.5">
      <c r="A232" s="58"/>
      <c r="B232" s="37"/>
      <c r="C232" s="37"/>
      <c r="D232" s="37"/>
      <c r="E232" s="37"/>
      <c r="F232" s="37"/>
      <c r="G232" s="37"/>
    </row>
    <row r="233" spans="1:7" ht="12.5">
      <c r="A233" s="110" t="s">
        <v>847</v>
      </c>
      <c r="B233" s="111"/>
      <c r="C233" s="111"/>
      <c r="D233" s="111"/>
      <c r="E233" s="111"/>
      <c r="F233" s="111"/>
      <c r="G233" s="111"/>
    </row>
    <row r="234" spans="1:7" ht="14.5">
      <c r="A234" s="37"/>
      <c r="B234" s="37"/>
      <c r="C234" s="37"/>
      <c r="D234" s="37"/>
      <c r="E234" s="37"/>
      <c r="F234" s="37"/>
      <c r="G234" s="37"/>
    </row>
    <row r="235" spans="1:7" ht="14.5">
      <c r="A235" s="37"/>
      <c r="B235" s="37"/>
      <c r="C235" s="37"/>
      <c r="D235" s="37"/>
      <c r="E235" s="37"/>
      <c r="F235" s="37"/>
      <c r="G235" s="37"/>
    </row>
  </sheetData>
  <sheetProtection sheet="1" objects="1" scenarios="1"/>
  <mergeCells count="4">
    <mergeCell ref="A2:G2"/>
    <mergeCell ref="B3:D3"/>
    <mergeCell ref="E3:G3"/>
    <mergeCell ref="A233:G23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
  <sheetViews>
    <sheetView workbookViewId="0"/>
  </sheetViews>
  <sheetFormatPr defaultColWidth="12.6328125" defaultRowHeight="15.75" customHeight="1"/>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2"/>
  <sheetViews>
    <sheetView workbookViewId="0"/>
  </sheetViews>
  <sheetFormatPr defaultColWidth="12.6328125" defaultRowHeight="15.75" customHeight="1"/>
  <cols>
    <col min="1" max="1" width="3.6328125" customWidth="1"/>
    <col min="2" max="2" width="53.08984375" customWidth="1"/>
    <col min="3" max="3" width="50.90625" customWidth="1"/>
  </cols>
  <sheetData>
    <row r="1" spans="1:27">
      <c r="A1" s="72"/>
      <c r="B1" s="72"/>
    </row>
    <row r="2" spans="1:27">
      <c r="A2" s="72"/>
      <c r="B2" s="38" t="s">
        <v>31</v>
      </c>
      <c r="C2" s="39"/>
    </row>
    <row r="3" spans="1:27">
      <c r="A3" s="72"/>
      <c r="B3" s="38" t="s">
        <v>848</v>
      </c>
      <c r="C3" s="73" t="s">
        <v>849</v>
      </c>
      <c r="D3" s="74"/>
      <c r="E3" s="74"/>
      <c r="F3" s="74"/>
      <c r="G3" s="74"/>
      <c r="H3" s="74"/>
      <c r="I3" s="74"/>
      <c r="J3" s="74"/>
      <c r="K3" s="74"/>
      <c r="L3" s="74"/>
      <c r="M3" s="74"/>
      <c r="N3" s="74"/>
      <c r="O3" s="74"/>
      <c r="P3" s="74"/>
      <c r="Q3" s="74"/>
      <c r="R3" s="74"/>
      <c r="S3" s="74"/>
      <c r="T3" s="74"/>
      <c r="U3" s="74"/>
      <c r="V3" s="74"/>
      <c r="W3" s="74"/>
      <c r="X3" s="74"/>
      <c r="Y3" s="74"/>
      <c r="Z3" s="74"/>
      <c r="AA3" s="74"/>
    </row>
    <row r="4" spans="1:27" ht="15.75" customHeight="1">
      <c r="A4" s="27"/>
      <c r="B4" s="40" t="s">
        <v>850</v>
      </c>
      <c r="C4" s="41" t="s">
        <v>55</v>
      </c>
    </row>
    <row r="5" spans="1:27" ht="15.75" customHeight="1">
      <c r="A5" s="27"/>
      <c r="B5" s="40" t="s">
        <v>851</v>
      </c>
      <c r="C5" s="41" t="s">
        <v>64</v>
      </c>
    </row>
    <row r="6" spans="1:27" ht="15.75" customHeight="1">
      <c r="A6" s="27"/>
      <c r="B6" s="40" t="s">
        <v>852</v>
      </c>
      <c r="C6" s="41" t="s">
        <v>837</v>
      </c>
    </row>
    <row r="7" spans="1:27" ht="15.75" customHeight="1">
      <c r="A7" s="27"/>
      <c r="B7" s="40" t="s">
        <v>853</v>
      </c>
      <c r="C7" s="41" t="s">
        <v>836</v>
      </c>
    </row>
    <row r="8" spans="1:27" ht="15.75" customHeight="1">
      <c r="A8" s="27"/>
      <c r="B8" s="40" t="s">
        <v>854</v>
      </c>
      <c r="C8" s="41" t="s">
        <v>834</v>
      </c>
    </row>
    <row r="9" spans="1:27" ht="15.75" customHeight="1">
      <c r="A9" s="27"/>
      <c r="B9" s="40" t="s">
        <v>855</v>
      </c>
      <c r="C9" s="41" t="s">
        <v>833</v>
      </c>
    </row>
    <row r="10" spans="1:27" ht="15.75" customHeight="1">
      <c r="A10" s="27"/>
      <c r="B10" s="40" t="s">
        <v>856</v>
      </c>
      <c r="C10" s="41" t="s">
        <v>840</v>
      </c>
    </row>
    <row r="11" spans="1:27" ht="15.75" customHeight="1">
      <c r="A11" s="27"/>
      <c r="B11" s="40" t="s">
        <v>857</v>
      </c>
      <c r="C11" s="41" t="s">
        <v>839</v>
      </c>
    </row>
    <row r="12" spans="1:27" ht="15.75" customHeight="1">
      <c r="A12" s="27"/>
      <c r="B12" s="43" t="s">
        <v>858</v>
      </c>
      <c r="C12" s="75" t="s">
        <v>838</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73"/>
  <sheetViews>
    <sheetView workbookViewId="0"/>
  </sheetViews>
  <sheetFormatPr defaultColWidth="12.6328125" defaultRowHeight="15.75" customHeight="1"/>
  <cols>
    <col min="1" max="1" width="24.6328125" customWidth="1"/>
    <col min="2" max="2" width="25.26953125" customWidth="1"/>
    <col min="3" max="3" width="26.08984375" customWidth="1"/>
    <col min="4" max="4" width="21.08984375" customWidth="1"/>
    <col min="5" max="5" width="21.7265625" customWidth="1"/>
    <col min="6" max="6" width="20.6328125" customWidth="1"/>
    <col min="7" max="7" width="21.26953125" customWidth="1"/>
    <col min="8" max="8" width="53.08984375" customWidth="1"/>
    <col min="10" max="10" width="42.08984375" customWidth="1"/>
  </cols>
  <sheetData>
    <row r="1" spans="1:11" ht="15.75" customHeight="1">
      <c r="A1" s="21" t="s">
        <v>42</v>
      </c>
      <c r="B1" s="21" t="s">
        <v>43</v>
      </c>
      <c r="C1" s="21" t="s">
        <v>44</v>
      </c>
      <c r="D1" s="21" t="s">
        <v>45</v>
      </c>
      <c r="E1" s="21" t="s">
        <v>46</v>
      </c>
      <c r="F1" s="21" t="s">
        <v>47</v>
      </c>
      <c r="G1" s="21" t="s">
        <v>48</v>
      </c>
      <c r="H1" s="21" t="s">
        <v>49</v>
      </c>
      <c r="I1" s="21" t="s">
        <v>50</v>
      </c>
      <c r="J1" s="21" t="s">
        <v>51</v>
      </c>
      <c r="K1" s="22" t="s">
        <v>52</v>
      </c>
    </row>
    <row r="2" spans="1:11" ht="15.75" customHeight="1">
      <c r="A2" s="23">
        <v>179.18801871114201</v>
      </c>
      <c r="B2" s="24">
        <v>16.647127780000002</v>
      </c>
      <c r="D2" s="25">
        <v>464.51499999999999</v>
      </c>
      <c r="E2" s="25">
        <v>5000</v>
      </c>
      <c r="F2" s="25">
        <v>92.995902999999998</v>
      </c>
      <c r="G2" s="25">
        <v>1001</v>
      </c>
      <c r="H2" s="26" t="s">
        <v>53</v>
      </c>
      <c r="I2" s="27">
        <v>2018</v>
      </c>
      <c r="J2" s="28" t="s">
        <v>54</v>
      </c>
      <c r="K2" s="21" t="s">
        <v>55</v>
      </c>
    </row>
    <row r="3" spans="1:11" ht="15.75" customHeight="1">
      <c r="A3" s="23">
        <v>146.37894486110699</v>
      </c>
      <c r="B3" s="24">
        <v>13.59906213</v>
      </c>
      <c r="D3" s="25">
        <v>929.03</v>
      </c>
      <c r="E3" s="25">
        <v>10000</v>
      </c>
      <c r="F3" s="25">
        <v>464.60790300000002</v>
      </c>
      <c r="G3" s="25">
        <v>5001</v>
      </c>
      <c r="H3" s="29" t="s">
        <v>56</v>
      </c>
      <c r="I3" s="27">
        <v>2018</v>
      </c>
      <c r="J3" s="28" t="s">
        <v>54</v>
      </c>
      <c r="K3" s="21" t="s">
        <v>55</v>
      </c>
    </row>
    <row r="4" spans="1:11" ht="15.75" customHeight="1">
      <c r="A4" s="23">
        <v>161.83706625536098</v>
      </c>
      <c r="B4" s="24">
        <v>15.03516999</v>
      </c>
      <c r="D4" s="25">
        <v>2322.5749999999998</v>
      </c>
      <c r="E4" s="25">
        <v>25000</v>
      </c>
      <c r="F4" s="25">
        <v>929.12290299999995</v>
      </c>
      <c r="G4" s="25">
        <v>10001</v>
      </c>
      <c r="H4" s="29" t="s">
        <v>57</v>
      </c>
      <c r="I4" s="27">
        <v>2018</v>
      </c>
      <c r="J4" s="28" t="s">
        <v>54</v>
      </c>
      <c r="K4" s="21" t="s">
        <v>55</v>
      </c>
    </row>
    <row r="5" spans="1:11" ht="15.75" customHeight="1">
      <c r="A5" s="23">
        <v>202.848408540995</v>
      </c>
      <c r="B5" s="24">
        <v>18.845252049999999</v>
      </c>
      <c r="D5" s="25">
        <v>4645.1499999999996</v>
      </c>
      <c r="E5" s="25">
        <v>50000</v>
      </c>
      <c r="F5" s="25">
        <v>2322.667903</v>
      </c>
      <c r="G5" s="25">
        <v>25001</v>
      </c>
      <c r="H5" s="29" t="s">
        <v>58</v>
      </c>
      <c r="I5" s="27">
        <v>2018</v>
      </c>
      <c r="J5" s="28" t="s">
        <v>54</v>
      </c>
      <c r="K5" s="21" t="s">
        <v>55</v>
      </c>
    </row>
    <row r="6" spans="1:11" ht="15.75" customHeight="1">
      <c r="A6" s="23">
        <v>184.23556856734399</v>
      </c>
      <c r="B6" s="24">
        <v>17.116060959999999</v>
      </c>
      <c r="D6" s="25">
        <v>9290.2999999999993</v>
      </c>
      <c r="E6" s="25">
        <v>100000</v>
      </c>
      <c r="F6" s="25">
        <v>4645.2429030000003</v>
      </c>
      <c r="G6" s="25">
        <v>50001</v>
      </c>
      <c r="H6" s="29" t="s">
        <v>59</v>
      </c>
      <c r="I6" s="27">
        <v>2018</v>
      </c>
      <c r="J6" s="28" t="s">
        <v>54</v>
      </c>
      <c r="K6" s="21" t="s">
        <v>55</v>
      </c>
    </row>
    <row r="7" spans="1:11" ht="15.75" customHeight="1">
      <c r="A7" s="23">
        <v>220.51483293006299</v>
      </c>
      <c r="B7" s="24">
        <v>20.48651817</v>
      </c>
      <c r="D7" s="25">
        <v>18580.599999999999</v>
      </c>
      <c r="E7" s="25">
        <v>200000</v>
      </c>
      <c r="F7" s="25">
        <v>9290.3929029999999</v>
      </c>
      <c r="G7" s="25">
        <v>100001</v>
      </c>
      <c r="H7" s="29" t="s">
        <v>60</v>
      </c>
      <c r="I7" s="27">
        <v>2018</v>
      </c>
      <c r="J7" s="28" t="s">
        <v>54</v>
      </c>
      <c r="K7" s="21" t="s">
        <v>55</v>
      </c>
    </row>
    <row r="8" spans="1:11" ht="15.75" customHeight="1">
      <c r="A8" s="23">
        <v>235.65748239102999</v>
      </c>
      <c r="B8" s="24">
        <v>21.893317700000001</v>
      </c>
      <c r="D8" s="29">
        <v>46451.5</v>
      </c>
      <c r="E8" s="29">
        <v>500000</v>
      </c>
      <c r="F8" s="25">
        <v>18580.692899999998</v>
      </c>
      <c r="G8" s="25">
        <v>200001</v>
      </c>
      <c r="H8" s="29" t="s">
        <v>61</v>
      </c>
      <c r="I8" s="27">
        <v>2018</v>
      </c>
      <c r="J8" s="28" t="s">
        <v>54</v>
      </c>
      <c r="K8" s="21" t="s">
        <v>55</v>
      </c>
    </row>
    <row r="9" spans="1:11" ht="15.75" customHeight="1">
      <c r="A9" s="23">
        <v>174.455940788227</v>
      </c>
      <c r="B9" s="24">
        <v>16.20750293</v>
      </c>
      <c r="D9" s="30"/>
      <c r="E9" s="30"/>
      <c r="F9" s="25">
        <v>46451.5</v>
      </c>
      <c r="G9" s="25">
        <v>500000</v>
      </c>
      <c r="H9" s="29" t="s">
        <v>62</v>
      </c>
      <c r="I9" s="27">
        <v>2018</v>
      </c>
      <c r="J9" s="28" t="s">
        <v>54</v>
      </c>
      <c r="K9" s="21" t="s">
        <v>55</v>
      </c>
    </row>
    <row r="10" spans="1:11" ht="15.75" customHeight="1">
      <c r="A10" s="23">
        <v>267.520140656482</v>
      </c>
      <c r="B10" s="24">
        <v>24.853458379999999</v>
      </c>
      <c r="D10" s="25">
        <v>464.51499999999999</v>
      </c>
      <c r="E10" s="25">
        <v>5000</v>
      </c>
      <c r="F10" s="25">
        <v>92.995902999999998</v>
      </c>
      <c r="G10" s="25">
        <v>1001</v>
      </c>
      <c r="H10" s="29" t="s">
        <v>63</v>
      </c>
      <c r="I10" s="27">
        <v>2018</v>
      </c>
      <c r="J10" s="28" t="s">
        <v>54</v>
      </c>
      <c r="K10" s="21" t="s">
        <v>64</v>
      </c>
    </row>
    <row r="11" spans="1:11" ht="15.75" customHeight="1">
      <c r="A11" s="23">
        <v>199.69368996159798</v>
      </c>
      <c r="B11" s="24">
        <v>18.552168819999999</v>
      </c>
      <c r="D11" s="25">
        <v>929.03</v>
      </c>
      <c r="E11" s="25">
        <v>10000</v>
      </c>
      <c r="F11" s="25">
        <v>464.60790300000002</v>
      </c>
      <c r="G11" s="25">
        <v>5001</v>
      </c>
      <c r="H11" s="29" t="s">
        <v>65</v>
      </c>
      <c r="I11" s="27">
        <v>2018</v>
      </c>
      <c r="J11" s="28" t="s">
        <v>54</v>
      </c>
      <c r="K11" s="21" t="s">
        <v>64</v>
      </c>
    </row>
    <row r="12" spans="1:11" ht="15.75" customHeight="1">
      <c r="A12" s="23">
        <v>190.545005833777</v>
      </c>
      <c r="B12" s="24">
        <v>17.702227430000001</v>
      </c>
      <c r="D12" s="25">
        <v>2322.5749999999998</v>
      </c>
      <c r="E12" s="25">
        <v>25000</v>
      </c>
      <c r="F12" s="25">
        <v>929.12290299999995</v>
      </c>
      <c r="G12" s="25">
        <v>10001</v>
      </c>
      <c r="H12" s="29" t="s">
        <v>66</v>
      </c>
      <c r="I12" s="27">
        <v>2018</v>
      </c>
      <c r="J12" s="28" t="s">
        <v>54</v>
      </c>
      <c r="K12" s="21" t="s">
        <v>64</v>
      </c>
    </row>
    <row r="13" spans="1:11" ht="15.75" customHeight="1">
      <c r="A13" s="23">
        <v>241.966919657463</v>
      </c>
      <c r="B13" s="24">
        <v>22.479484169999999</v>
      </c>
      <c r="D13" s="25">
        <v>4645.1499999999996</v>
      </c>
      <c r="E13" s="25">
        <v>50000</v>
      </c>
      <c r="F13" s="25">
        <v>2322.667903</v>
      </c>
      <c r="G13" s="25">
        <v>25001</v>
      </c>
      <c r="H13" s="29" t="s">
        <v>67</v>
      </c>
      <c r="I13" s="27">
        <v>2018</v>
      </c>
      <c r="J13" s="28" t="s">
        <v>54</v>
      </c>
      <c r="K13" s="21" t="s">
        <v>64</v>
      </c>
    </row>
    <row r="14" spans="1:11" ht="15.75" customHeight="1">
      <c r="A14" s="23">
        <v>228.08615771436601</v>
      </c>
      <c r="B14" s="24">
        <v>21.189917940000001</v>
      </c>
      <c r="D14" s="25">
        <v>9290.2999999999993</v>
      </c>
      <c r="E14" s="25">
        <v>100000</v>
      </c>
      <c r="F14" s="25">
        <v>4645.2429030000003</v>
      </c>
      <c r="G14" s="25">
        <v>50001</v>
      </c>
      <c r="H14" s="29" t="s">
        <v>68</v>
      </c>
      <c r="I14" s="27">
        <v>2018</v>
      </c>
      <c r="J14" s="28" t="s">
        <v>54</v>
      </c>
      <c r="K14" s="21" t="s">
        <v>64</v>
      </c>
    </row>
    <row r="15" spans="1:11" ht="15.75" customHeight="1">
      <c r="A15" s="23">
        <v>237.550313560196</v>
      </c>
      <c r="B15" s="24">
        <v>22.06916764</v>
      </c>
      <c r="D15" s="25">
        <v>18580.599999999999</v>
      </c>
      <c r="E15" s="25">
        <v>200000</v>
      </c>
      <c r="F15" s="25">
        <v>9290.3929029999999</v>
      </c>
      <c r="G15" s="25">
        <v>100001</v>
      </c>
      <c r="H15" s="29" t="s">
        <v>69</v>
      </c>
      <c r="I15" s="27">
        <v>2018</v>
      </c>
      <c r="J15" s="28" t="s">
        <v>54</v>
      </c>
      <c r="K15" s="21" t="s">
        <v>64</v>
      </c>
    </row>
    <row r="16" spans="1:11" ht="15.75" customHeight="1">
      <c r="A16" s="23">
        <v>235.34201056538197</v>
      </c>
      <c r="B16" s="24">
        <v>21.864009379999999</v>
      </c>
      <c r="D16" s="29">
        <v>46451.5</v>
      </c>
      <c r="E16" s="29">
        <v>500000</v>
      </c>
      <c r="F16" s="25">
        <v>18580.692899999998</v>
      </c>
      <c r="G16" s="25">
        <v>200001</v>
      </c>
      <c r="H16" s="29" t="s">
        <v>70</v>
      </c>
      <c r="I16" s="27">
        <v>2018</v>
      </c>
      <c r="J16" s="28" t="s">
        <v>54</v>
      </c>
      <c r="K16" s="21" t="s">
        <v>64</v>
      </c>
    </row>
    <row r="17" spans="1:11" ht="15.75" customHeight="1">
      <c r="A17" s="23">
        <v>335.34659145900497</v>
      </c>
      <c r="B17" s="24">
        <v>31.154747950000001</v>
      </c>
      <c r="D17" s="30"/>
      <c r="E17" s="30"/>
      <c r="F17" s="25">
        <v>46451.5</v>
      </c>
      <c r="G17" s="25">
        <v>500000</v>
      </c>
      <c r="H17" s="29" t="s">
        <v>71</v>
      </c>
      <c r="I17" s="27">
        <v>2018</v>
      </c>
      <c r="J17" s="28" t="s">
        <v>54</v>
      </c>
      <c r="K17" s="21" t="s">
        <v>64</v>
      </c>
    </row>
    <row r="18" spans="1:11" ht="15.75" customHeight="1">
      <c r="A18" s="23">
        <v>177.61065947526296</v>
      </c>
      <c r="B18" s="24">
        <v>16.500586169999998</v>
      </c>
      <c r="D18" s="25">
        <v>464.51499999999999</v>
      </c>
      <c r="E18" s="25">
        <v>5000</v>
      </c>
      <c r="F18" s="25">
        <v>92.995902999999998</v>
      </c>
      <c r="G18" s="25">
        <v>1001</v>
      </c>
      <c r="H18" s="29" t="s">
        <v>72</v>
      </c>
      <c r="I18" s="27">
        <v>2018</v>
      </c>
      <c r="J18" s="28" t="s">
        <v>54</v>
      </c>
      <c r="K18" s="22" t="s">
        <v>73</v>
      </c>
    </row>
    <row r="19" spans="1:11" ht="15.75" customHeight="1">
      <c r="A19" s="23">
        <v>127.13516123615999</v>
      </c>
      <c r="B19" s="24">
        <v>11.811254399999999</v>
      </c>
      <c r="D19" s="25">
        <v>929.03</v>
      </c>
      <c r="E19" s="25">
        <v>10000</v>
      </c>
      <c r="F19" s="25">
        <v>464.60790300000002</v>
      </c>
      <c r="G19" s="25">
        <v>5001</v>
      </c>
      <c r="H19" s="29" t="s">
        <v>74</v>
      </c>
      <c r="I19" s="27">
        <v>2018</v>
      </c>
      <c r="J19" s="28" t="s">
        <v>54</v>
      </c>
      <c r="K19" s="22" t="s">
        <v>73</v>
      </c>
    </row>
    <row r="20" spans="1:11" ht="15.75" customHeight="1">
      <c r="A20" s="23">
        <v>222.72313603251598</v>
      </c>
      <c r="B20" s="24">
        <v>20.691676439999998</v>
      </c>
      <c r="D20" s="25">
        <v>2322.5749999999998</v>
      </c>
      <c r="E20" s="25">
        <v>25000</v>
      </c>
      <c r="F20" s="25">
        <v>929.12290299999995</v>
      </c>
      <c r="G20" s="25">
        <v>10001</v>
      </c>
      <c r="H20" s="29" t="s">
        <v>75</v>
      </c>
      <c r="I20" s="27">
        <v>2018</v>
      </c>
      <c r="J20" s="28" t="s">
        <v>54</v>
      </c>
      <c r="K20" s="22" t="s">
        <v>73</v>
      </c>
    </row>
    <row r="21" spans="1:11" ht="15.75" customHeight="1">
      <c r="A21" s="23">
        <v>209.157845807428</v>
      </c>
      <c r="B21" s="24">
        <v>19.431418520000001</v>
      </c>
      <c r="D21" s="25">
        <v>4645.1499999999996</v>
      </c>
      <c r="E21" s="25">
        <v>50000</v>
      </c>
      <c r="F21" s="25">
        <v>2322.667903</v>
      </c>
      <c r="G21" s="25">
        <v>25001</v>
      </c>
      <c r="H21" s="29" t="s">
        <v>76</v>
      </c>
      <c r="I21" s="27">
        <v>2018</v>
      </c>
      <c r="J21" s="28" t="s">
        <v>54</v>
      </c>
      <c r="K21" s="22" t="s">
        <v>73</v>
      </c>
    </row>
    <row r="22" spans="1:11" ht="12.5">
      <c r="A22" s="23">
        <v>207.58048657154902</v>
      </c>
      <c r="B22" s="24">
        <v>19.284876910000001</v>
      </c>
      <c r="D22" s="25">
        <v>9290.2999999999993</v>
      </c>
      <c r="E22" s="25">
        <v>100000</v>
      </c>
      <c r="F22" s="25">
        <v>4645.2429030000003</v>
      </c>
      <c r="G22" s="25">
        <v>50001</v>
      </c>
      <c r="H22" s="29" t="s">
        <v>77</v>
      </c>
      <c r="I22" s="27">
        <v>2018</v>
      </c>
      <c r="J22" s="28" t="s">
        <v>54</v>
      </c>
      <c r="K22" s="22" t="s">
        <v>73</v>
      </c>
    </row>
    <row r="23" spans="1:11" ht="12.5">
      <c r="A23" s="23">
        <v>216.41369865844399</v>
      </c>
      <c r="B23" s="24">
        <v>20.105509959999999</v>
      </c>
      <c r="D23" s="25">
        <v>18580.599999999999</v>
      </c>
      <c r="E23" s="25">
        <v>200000</v>
      </c>
      <c r="F23" s="25">
        <v>9290.3929029999999</v>
      </c>
      <c r="G23" s="25">
        <v>100001</v>
      </c>
      <c r="H23" s="29" t="s">
        <v>78</v>
      </c>
      <c r="I23" s="27">
        <v>2018</v>
      </c>
      <c r="J23" s="28" t="s">
        <v>54</v>
      </c>
      <c r="K23" s="22" t="s">
        <v>73</v>
      </c>
    </row>
    <row r="24" spans="1:11" ht="12.5">
      <c r="A24" s="23">
        <v>337.55489445381897</v>
      </c>
      <c r="B24" s="24">
        <v>31.359906209999998</v>
      </c>
      <c r="D24" s="29">
        <v>46451.5</v>
      </c>
      <c r="E24" s="29">
        <v>500000</v>
      </c>
      <c r="F24" s="25">
        <v>18580.692899999998</v>
      </c>
      <c r="G24" s="25">
        <v>200001</v>
      </c>
      <c r="H24" s="29" t="s">
        <v>79</v>
      </c>
      <c r="I24" s="27">
        <v>2018</v>
      </c>
      <c r="J24" s="28" t="s">
        <v>54</v>
      </c>
      <c r="K24" s="22" t="s">
        <v>73</v>
      </c>
    </row>
    <row r="25" spans="1:11" ht="12.5">
      <c r="A25" s="23">
        <v>231.55634822704999</v>
      </c>
      <c r="B25" s="24">
        <v>21.512309500000001</v>
      </c>
      <c r="D25" s="30"/>
      <c r="E25" s="30"/>
      <c r="F25" s="25">
        <v>46451.5</v>
      </c>
      <c r="G25" s="25">
        <v>500000</v>
      </c>
      <c r="H25" s="29" t="s">
        <v>80</v>
      </c>
      <c r="I25" s="27">
        <v>2018</v>
      </c>
      <c r="J25" s="28" t="s">
        <v>54</v>
      </c>
      <c r="K25" s="22" t="s">
        <v>73</v>
      </c>
    </row>
    <row r="26" spans="1:11" ht="12.5">
      <c r="A26" s="23">
        <v>253.00843495445</v>
      </c>
      <c r="B26" s="24">
        <v>23.5052755</v>
      </c>
      <c r="D26" s="25">
        <v>464.51499999999999</v>
      </c>
      <c r="E26" s="25">
        <v>5000</v>
      </c>
      <c r="F26" s="25">
        <v>92.995902999999998</v>
      </c>
      <c r="G26" s="25">
        <v>1001</v>
      </c>
      <c r="H26" s="29" t="s">
        <v>81</v>
      </c>
      <c r="I26" s="27">
        <v>2018</v>
      </c>
      <c r="J26" s="28" t="s">
        <v>54</v>
      </c>
      <c r="K26" s="22" t="s">
        <v>82</v>
      </c>
    </row>
    <row r="27" spans="1:11" ht="12.5">
      <c r="A27" s="23">
        <v>221.14577668899801</v>
      </c>
      <c r="B27" s="24">
        <v>20.545134820000001</v>
      </c>
      <c r="D27" s="25">
        <v>929.03</v>
      </c>
      <c r="E27" s="25">
        <v>10000</v>
      </c>
      <c r="F27" s="25">
        <v>464.60790300000002</v>
      </c>
      <c r="G27" s="25">
        <v>5001</v>
      </c>
      <c r="H27" s="29" t="s">
        <v>83</v>
      </c>
      <c r="I27" s="27">
        <v>2018</v>
      </c>
      <c r="J27" s="28" t="s">
        <v>54</v>
      </c>
      <c r="K27" s="22" t="s">
        <v>82</v>
      </c>
    </row>
    <row r="28" spans="1:11" ht="12.5">
      <c r="A28" s="23">
        <v>226.50879837084798</v>
      </c>
      <c r="B28" s="24">
        <v>21.04337632</v>
      </c>
      <c r="D28" s="25">
        <v>2322.5749999999998</v>
      </c>
      <c r="E28" s="25">
        <v>25000</v>
      </c>
      <c r="F28" s="25">
        <v>929.12290299999995</v>
      </c>
      <c r="G28" s="25">
        <v>10001</v>
      </c>
      <c r="H28" s="29" t="s">
        <v>84</v>
      </c>
      <c r="I28" s="27">
        <v>2018</v>
      </c>
      <c r="J28" s="28" t="s">
        <v>54</v>
      </c>
      <c r="K28" s="22" t="s">
        <v>82</v>
      </c>
    </row>
    <row r="29" spans="1:11" ht="12.5">
      <c r="A29" s="23">
        <v>234.39559498079899</v>
      </c>
      <c r="B29" s="24">
        <v>21.776084409999999</v>
      </c>
      <c r="D29" s="25">
        <v>4645.1499999999996</v>
      </c>
      <c r="E29" s="25">
        <v>50000</v>
      </c>
      <c r="F29" s="25">
        <v>2322.667903</v>
      </c>
      <c r="G29" s="25">
        <v>25001</v>
      </c>
      <c r="H29" s="29" t="s">
        <v>85</v>
      </c>
      <c r="I29" s="27">
        <v>2018</v>
      </c>
      <c r="J29" s="28" t="s">
        <v>54</v>
      </c>
      <c r="K29" s="22" t="s">
        <v>82</v>
      </c>
    </row>
    <row r="30" spans="1:11" ht="12.5">
      <c r="A30" s="23">
        <v>239.44314472936199</v>
      </c>
      <c r="B30" s="24">
        <v>22.245017579999999</v>
      </c>
      <c r="D30" s="25">
        <v>9290.2999999999993</v>
      </c>
      <c r="E30" s="25">
        <v>100000</v>
      </c>
      <c r="F30" s="25">
        <v>4645.2429030000003</v>
      </c>
      <c r="G30" s="25">
        <v>50001</v>
      </c>
      <c r="H30" s="29" t="s">
        <v>86</v>
      </c>
      <c r="I30" s="27">
        <v>2018</v>
      </c>
      <c r="J30" s="28" t="s">
        <v>54</v>
      </c>
      <c r="K30" s="22" t="s">
        <v>82</v>
      </c>
    </row>
    <row r="31" spans="1:11" ht="12.5">
      <c r="A31" s="23">
        <v>258.05598481065198</v>
      </c>
      <c r="B31" s="24">
        <v>23.97420868</v>
      </c>
      <c r="D31" s="25">
        <v>18580.599999999999</v>
      </c>
      <c r="E31" s="25">
        <v>200000</v>
      </c>
      <c r="F31" s="25">
        <v>9290.3929029999999</v>
      </c>
      <c r="G31" s="25">
        <v>100001</v>
      </c>
      <c r="H31" s="29" t="s">
        <v>87</v>
      </c>
      <c r="I31" s="27">
        <v>2018</v>
      </c>
      <c r="J31" s="28" t="s">
        <v>54</v>
      </c>
      <c r="K31" s="22" t="s">
        <v>82</v>
      </c>
    </row>
    <row r="32" spans="1:11" ht="12.5">
      <c r="A32" s="23">
        <v>270.35938741023102</v>
      </c>
      <c r="B32" s="24">
        <v>25.117233290000001</v>
      </c>
      <c r="D32" s="29">
        <v>46451.5</v>
      </c>
      <c r="E32" s="29">
        <v>500000</v>
      </c>
      <c r="F32" s="25">
        <v>18580.692899999998</v>
      </c>
      <c r="G32" s="25">
        <v>200001</v>
      </c>
      <c r="H32" s="29" t="s">
        <v>88</v>
      </c>
      <c r="I32" s="27">
        <v>2018</v>
      </c>
      <c r="J32" s="28" t="s">
        <v>54</v>
      </c>
      <c r="K32" s="22" t="s">
        <v>82</v>
      </c>
    </row>
    <row r="33" spans="1:11" ht="12.5">
      <c r="A33" s="23">
        <v>289.91864307610399</v>
      </c>
      <c r="B33" s="24">
        <v>26.934349359999999</v>
      </c>
      <c r="D33" s="30"/>
      <c r="E33" s="30"/>
      <c r="F33" s="25">
        <v>46451.5</v>
      </c>
      <c r="G33" s="25">
        <v>500000</v>
      </c>
      <c r="H33" s="29" t="s">
        <v>89</v>
      </c>
      <c r="I33" s="27">
        <v>2018</v>
      </c>
      <c r="J33" s="28" t="s">
        <v>54</v>
      </c>
      <c r="K33" s="22" t="s">
        <v>82</v>
      </c>
    </row>
    <row r="34" spans="1:11" ht="12.5">
      <c r="A34" s="23">
        <v>234.71106680644701</v>
      </c>
      <c r="B34" s="24">
        <v>21.805392730000001</v>
      </c>
      <c r="D34" s="25">
        <v>464.51499999999999</v>
      </c>
      <c r="E34" s="25">
        <v>5000</v>
      </c>
      <c r="F34" s="25">
        <v>92.995902999999998</v>
      </c>
      <c r="G34" s="25">
        <v>1001</v>
      </c>
      <c r="H34" s="29" t="s">
        <v>90</v>
      </c>
      <c r="I34" s="27">
        <v>2018</v>
      </c>
      <c r="J34" s="28" t="s">
        <v>54</v>
      </c>
      <c r="K34" s="21" t="s">
        <v>91</v>
      </c>
    </row>
    <row r="35" spans="1:11" ht="12.5">
      <c r="A35" s="23">
        <v>187.07481532109301</v>
      </c>
      <c r="B35" s="24">
        <v>17.379835870000001</v>
      </c>
      <c r="D35" s="25">
        <v>929.03</v>
      </c>
      <c r="E35" s="25">
        <v>10000</v>
      </c>
      <c r="F35" s="25">
        <v>464.60790300000002</v>
      </c>
      <c r="G35" s="25">
        <v>5001</v>
      </c>
      <c r="H35" s="29" t="s">
        <v>92</v>
      </c>
      <c r="I35" s="27">
        <v>2018</v>
      </c>
      <c r="J35" s="28" t="s">
        <v>54</v>
      </c>
      <c r="K35" s="21" t="s">
        <v>91</v>
      </c>
    </row>
    <row r="36" spans="1:11" ht="12.5">
      <c r="A36" s="23">
        <v>195.27708386433099</v>
      </c>
      <c r="B36" s="24">
        <v>18.141852289999999</v>
      </c>
      <c r="D36" s="25">
        <v>2322.5749999999998</v>
      </c>
      <c r="E36" s="25">
        <v>25000</v>
      </c>
      <c r="F36" s="25">
        <v>929.12290299999995</v>
      </c>
      <c r="G36" s="25">
        <v>10001</v>
      </c>
      <c r="H36" s="29" t="s">
        <v>93</v>
      </c>
      <c r="I36" s="27">
        <v>2018</v>
      </c>
      <c r="J36" s="28" t="s">
        <v>54</v>
      </c>
      <c r="K36" s="21" t="s">
        <v>91</v>
      </c>
    </row>
    <row r="37" spans="1:11" ht="12.5">
      <c r="A37" s="23">
        <v>263.10353455921501</v>
      </c>
      <c r="B37" s="24">
        <v>24.44314185</v>
      </c>
      <c r="D37" s="25">
        <v>4645.1499999999996</v>
      </c>
      <c r="E37" s="25">
        <v>50000</v>
      </c>
      <c r="F37" s="25">
        <v>2322.667903</v>
      </c>
      <c r="G37" s="25">
        <v>25001</v>
      </c>
      <c r="H37" s="29" t="s">
        <v>94</v>
      </c>
      <c r="I37" s="27">
        <v>2018</v>
      </c>
      <c r="J37" s="28" t="s">
        <v>54</v>
      </c>
      <c r="K37" s="21" t="s">
        <v>91</v>
      </c>
    </row>
    <row r="38" spans="1:11" ht="12.5">
      <c r="A38" s="23">
        <v>245.12163834449899</v>
      </c>
      <c r="B38" s="24">
        <v>22.772567410000001</v>
      </c>
      <c r="D38" s="25">
        <v>9290.2999999999993</v>
      </c>
      <c r="E38" s="25">
        <v>100000</v>
      </c>
      <c r="F38" s="25">
        <v>4645.2429030000003</v>
      </c>
      <c r="G38" s="25">
        <v>50001</v>
      </c>
      <c r="H38" s="29" t="s">
        <v>95</v>
      </c>
      <c r="I38" s="27">
        <v>2018</v>
      </c>
      <c r="J38" s="28" t="s">
        <v>54</v>
      </c>
      <c r="K38" s="21" t="s">
        <v>91</v>
      </c>
    </row>
    <row r="39" spans="1:11" ht="12.5">
      <c r="A39" s="23">
        <v>237.550313560196</v>
      </c>
      <c r="B39" s="24">
        <v>22.06916764</v>
      </c>
      <c r="D39" s="25">
        <v>18580.599999999999</v>
      </c>
      <c r="E39" s="25">
        <v>200000</v>
      </c>
      <c r="F39" s="25">
        <v>9290.3929029999999</v>
      </c>
      <c r="G39" s="25">
        <v>100001</v>
      </c>
      <c r="H39" s="29" t="s">
        <v>96</v>
      </c>
      <c r="I39" s="27">
        <v>2018</v>
      </c>
      <c r="J39" s="28" t="s">
        <v>54</v>
      </c>
      <c r="K39" s="21" t="s">
        <v>91</v>
      </c>
    </row>
    <row r="40" spans="1:11" ht="12.5">
      <c r="A40" s="23">
        <v>282.66279011744899</v>
      </c>
      <c r="B40" s="24">
        <v>26.26025791</v>
      </c>
      <c r="D40" s="29">
        <v>46451.5</v>
      </c>
      <c r="E40" s="29">
        <v>500000</v>
      </c>
      <c r="F40" s="25">
        <v>18580.692899999998</v>
      </c>
      <c r="G40" s="25">
        <v>200001</v>
      </c>
      <c r="H40" s="29" t="s">
        <v>97</v>
      </c>
      <c r="I40" s="27">
        <v>2018</v>
      </c>
      <c r="J40" s="28" t="s">
        <v>54</v>
      </c>
      <c r="K40" s="21" t="s">
        <v>91</v>
      </c>
    </row>
    <row r="41" spans="1:11" ht="12.5">
      <c r="A41" s="23">
        <v>267.20466883083401</v>
      </c>
      <c r="B41" s="24">
        <v>24.824150060000001</v>
      </c>
      <c r="D41" s="30"/>
      <c r="E41" s="30"/>
      <c r="F41" s="25">
        <v>46451.5</v>
      </c>
      <c r="G41" s="25">
        <v>500000</v>
      </c>
      <c r="H41" s="29" t="s">
        <v>98</v>
      </c>
      <c r="I41" s="27">
        <v>2018</v>
      </c>
      <c r="J41" s="28" t="s">
        <v>54</v>
      </c>
      <c r="K41" s="21" t="s">
        <v>91</v>
      </c>
    </row>
    <row r="42" spans="1:11" ht="12.5">
      <c r="A42" s="23">
        <v>196.22349944891397</v>
      </c>
      <c r="B42" s="24">
        <v>18.229777259999999</v>
      </c>
      <c r="D42" s="25">
        <v>464.51499999999999</v>
      </c>
      <c r="E42" s="25">
        <v>5000</v>
      </c>
      <c r="F42" s="25">
        <v>92.995902999999998</v>
      </c>
      <c r="G42" s="25">
        <v>1001</v>
      </c>
      <c r="H42" s="29" t="s">
        <v>99</v>
      </c>
      <c r="I42" s="27">
        <v>2018</v>
      </c>
      <c r="J42" s="28" t="s">
        <v>54</v>
      </c>
      <c r="K42" s="21" t="s">
        <v>100</v>
      </c>
    </row>
    <row r="43" spans="1:11" ht="12.5">
      <c r="A43" s="23">
        <v>246.69899768801702</v>
      </c>
      <c r="B43" s="24">
        <v>22.919109030000001</v>
      </c>
      <c r="D43" s="25">
        <v>929.03</v>
      </c>
      <c r="E43" s="25">
        <v>10000</v>
      </c>
      <c r="F43" s="25">
        <v>464.60790300000002</v>
      </c>
      <c r="G43" s="25">
        <v>5001</v>
      </c>
      <c r="H43" s="29" t="s">
        <v>101</v>
      </c>
      <c r="I43" s="27">
        <v>2018</v>
      </c>
      <c r="J43" s="28" t="s">
        <v>54</v>
      </c>
      <c r="K43" s="21" t="s">
        <v>100</v>
      </c>
    </row>
    <row r="44" spans="1:11" ht="12.5">
      <c r="A44" s="23">
        <v>181.71179363924298</v>
      </c>
      <c r="B44" s="24">
        <v>16.881594369999998</v>
      </c>
      <c r="D44" s="25">
        <v>2322.5749999999998</v>
      </c>
      <c r="E44" s="25">
        <v>25000</v>
      </c>
      <c r="F44" s="25">
        <v>929.12290299999995</v>
      </c>
      <c r="G44" s="25">
        <v>10001</v>
      </c>
      <c r="H44" s="29" t="s">
        <v>102</v>
      </c>
      <c r="I44" s="27">
        <v>2018</v>
      </c>
      <c r="J44" s="28" t="s">
        <v>54</v>
      </c>
      <c r="K44" s="21" t="s">
        <v>100</v>
      </c>
    </row>
    <row r="45" spans="1:11" ht="12.5">
      <c r="A45" s="23">
        <v>249.85371626741397</v>
      </c>
      <c r="B45" s="24">
        <v>23.212192259999998</v>
      </c>
      <c r="D45" s="25">
        <v>4645.1499999999996</v>
      </c>
      <c r="E45" s="25">
        <v>50000</v>
      </c>
      <c r="F45" s="25">
        <v>2322.667903</v>
      </c>
      <c r="G45" s="25">
        <v>25001</v>
      </c>
      <c r="H45" s="29" t="s">
        <v>103</v>
      </c>
      <c r="I45" s="27">
        <v>2018</v>
      </c>
      <c r="J45" s="28" t="s">
        <v>54</v>
      </c>
      <c r="K45" s="21" t="s">
        <v>100</v>
      </c>
    </row>
    <row r="46" spans="1:11" ht="12.5">
      <c r="A46" s="23">
        <v>243.85975082662898</v>
      </c>
      <c r="B46" s="24">
        <v>22.655334109999998</v>
      </c>
      <c r="D46" s="25">
        <v>9290.2999999999993</v>
      </c>
      <c r="E46" s="25">
        <v>100000</v>
      </c>
      <c r="F46" s="25">
        <v>4645.2429030000003</v>
      </c>
      <c r="G46" s="25">
        <v>50001</v>
      </c>
      <c r="H46" s="29" t="s">
        <v>104</v>
      </c>
      <c r="I46" s="27">
        <v>2018</v>
      </c>
      <c r="J46" s="28" t="s">
        <v>54</v>
      </c>
      <c r="K46" s="21" t="s">
        <v>100</v>
      </c>
    </row>
    <row r="47" spans="1:11" ht="12.5">
      <c r="A47" s="23">
        <v>240.38956042158398</v>
      </c>
      <c r="B47" s="24">
        <v>22.332942559999999</v>
      </c>
      <c r="D47" s="25">
        <v>18580.599999999999</v>
      </c>
      <c r="E47" s="25">
        <v>200000</v>
      </c>
      <c r="F47" s="25">
        <v>9290.3929029999999</v>
      </c>
      <c r="G47" s="25">
        <v>100001</v>
      </c>
      <c r="H47" s="29" t="s">
        <v>105</v>
      </c>
      <c r="I47" s="27">
        <v>2018</v>
      </c>
      <c r="J47" s="28" t="s">
        <v>54</v>
      </c>
      <c r="K47" s="21" t="s">
        <v>100</v>
      </c>
    </row>
    <row r="48" spans="1:11" ht="12.5">
      <c r="A48" s="23">
        <v>308.84695487540301</v>
      </c>
      <c r="B48" s="24">
        <v>28.692848770000001</v>
      </c>
      <c r="D48" s="29">
        <v>46451.5</v>
      </c>
      <c r="E48" s="29">
        <v>500000</v>
      </c>
      <c r="F48" s="25">
        <v>18580.692899999998</v>
      </c>
      <c r="G48" s="25">
        <v>200001</v>
      </c>
      <c r="H48" s="29" t="s">
        <v>106</v>
      </c>
      <c r="I48" s="27">
        <v>2018</v>
      </c>
      <c r="J48" s="28" t="s">
        <v>54</v>
      </c>
      <c r="K48" s="21" t="s">
        <v>100</v>
      </c>
    </row>
    <row r="49" spans="1:11" ht="12.5">
      <c r="A49" s="23">
        <v>0</v>
      </c>
      <c r="B49" s="24">
        <v>0</v>
      </c>
      <c r="D49" s="30"/>
      <c r="E49" s="30"/>
      <c r="F49" s="25">
        <v>46451.5</v>
      </c>
      <c r="G49" s="25">
        <v>500000</v>
      </c>
      <c r="H49" s="29" t="s">
        <v>107</v>
      </c>
      <c r="I49" s="27">
        <v>2018</v>
      </c>
      <c r="J49" s="28" t="s">
        <v>54</v>
      </c>
      <c r="K49" s="21" t="s">
        <v>100</v>
      </c>
    </row>
    <row r="50" spans="1:11" ht="12.5">
      <c r="A50" s="23">
        <v>242.28239159074997</v>
      </c>
      <c r="B50" s="24">
        <v>22.508792499999998</v>
      </c>
      <c r="D50" s="25">
        <v>464.51499999999999</v>
      </c>
      <c r="E50" s="25">
        <v>5000</v>
      </c>
      <c r="F50" s="25">
        <v>92.995902999999998</v>
      </c>
      <c r="G50" s="25">
        <v>1001</v>
      </c>
      <c r="H50" s="29" t="s">
        <v>108</v>
      </c>
      <c r="I50" s="27">
        <v>2018</v>
      </c>
      <c r="J50" s="28" t="s">
        <v>54</v>
      </c>
      <c r="K50" s="22" t="s">
        <v>109</v>
      </c>
    </row>
    <row r="51" spans="1:11" ht="12.5">
      <c r="A51" s="23">
        <v>162.468010014296</v>
      </c>
      <c r="B51" s="24">
        <v>15.093786639999999</v>
      </c>
      <c r="D51" s="25">
        <v>929.03</v>
      </c>
      <c r="E51" s="25">
        <v>10000</v>
      </c>
      <c r="F51" s="25">
        <v>464.60790300000002</v>
      </c>
      <c r="G51" s="25">
        <v>5001</v>
      </c>
      <c r="H51" s="29" t="s">
        <v>110</v>
      </c>
      <c r="I51" s="27">
        <v>2018</v>
      </c>
      <c r="J51" s="28" t="s">
        <v>54</v>
      </c>
      <c r="K51" s="22" t="s">
        <v>109</v>
      </c>
    </row>
    <row r="52" spans="1:11" ht="12.5">
      <c r="A52" s="23">
        <v>150.48007913272599</v>
      </c>
      <c r="B52" s="24">
        <v>13.980070339999999</v>
      </c>
      <c r="D52" s="25">
        <v>2322.5749999999998</v>
      </c>
      <c r="E52" s="25">
        <v>25000</v>
      </c>
      <c r="F52" s="25">
        <v>929.12290299999995</v>
      </c>
      <c r="G52" s="25">
        <v>10001</v>
      </c>
      <c r="H52" s="29" t="s">
        <v>111</v>
      </c>
      <c r="I52" s="27">
        <v>2018</v>
      </c>
      <c r="J52" s="28" t="s">
        <v>54</v>
      </c>
      <c r="K52" s="22" t="s">
        <v>109</v>
      </c>
    </row>
    <row r="53" spans="1:11" ht="12.5">
      <c r="A53" s="23">
        <v>178.87254688549399</v>
      </c>
      <c r="B53" s="24">
        <v>16.61781946</v>
      </c>
      <c r="D53" s="25">
        <v>4645.1499999999996</v>
      </c>
      <c r="E53" s="25">
        <v>50000</v>
      </c>
      <c r="F53" s="25">
        <v>2322.667903</v>
      </c>
      <c r="G53" s="25">
        <v>25001</v>
      </c>
      <c r="H53" s="29" t="s">
        <v>112</v>
      </c>
      <c r="I53" s="27">
        <v>2018</v>
      </c>
      <c r="J53" s="28" t="s">
        <v>54</v>
      </c>
      <c r="K53" s="22" t="s">
        <v>109</v>
      </c>
    </row>
    <row r="54" spans="1:11" ht="12.5">
      <c r="A54" s="23">
        <v>209.157845807428</v>
      </c>
      <c r="B54" s="24">
        <v>19.431418520000001</v>
      </c>
      <c r="D54" s="25">
        <v>9290.2999999999993</v>
      </c>
      <c r="E54" s="25">
        <v>100000</v>
      </c>
      <c r="F54" s="25">
        <v>4645.2429030000003</v>
      </c>
      <c r="G54" s="25">
        <v>50001</v>
      </c>
      <c r="H54" s="29" t="s">
        <v>113</v>
      </c>
      <c r="I54" s="27">
        <v>2018</v>
      </c>
      <c r="J54" s="28" t="s">
        <v>54</v>
      </c>
      <c r="K54" s="22" t="s">
        <v>109</v>
      </c>
    </row>
    <row r="55" spans="1:11" ht="12.5">
      <c r="A55" s="23">
        <v>234.08012304751199</v>
      </c>
      <c r="B55" s="24">
        <v>21.74677608</v>
      </c>
      <c r="D55" s="25">
        <v>18580.599999999999</v>
      </c>
      <c r="E55" s="25">
        <v>200000</v>
      </c>
      <c r="F55" s="25">
        <v>9290.3929029999999</v>
      </c>
      <c r="G55" s="25">
        <v>100001</v>
      </c>
      <c r="H55" s="29" t="s">
        <v>114</v>
      </c>
      <c r="I55" s="27">
        <v>2018</v>
      </c>
      <c r="J55" s="28" t="s">
        <v>54</v>
      </c>
      <c r="K55" s="22" t="s">
        <v>109</v>
      </c>
    </row>
    <row r="56" spans="1:11" ht="12.5">
      <c r="A56" s="23">
        <v>258.68692846194801</v>
      </c>
      <c r="B56" s="24">
        <v>24.032825320000001</v>
      </c>
      <c r="D56" s="29">
        <v>46451.5</v>
      </c>
      <c r="E56" s="29">
        <v>500000</v>
      </c>
      <c r="F56" s="25">
        <v>18580.692899999998</v>
      </c>
      <c r="G56" s="25">
        <v>200001</v>
      </c>
      <c r="H56" s="29" t="s">
        <v>115</v>
      </c>
      <c r="I56" s="27">
        <v>2018</v>
      </c>
      <c r="J56" s="28" t="s">
        <v>54</v>
      </c>
      <c r="K56" s="22" t="s">
        <v>109</v>
      </c>
    </row>
    <row r="57" spans="1:11" ht="12.5">
      <c r="A57" s="23">
        <v>330.61451342845095</v>
      </c>
      <c r="B57" s="24">
        <v>30.715123089999999</v>
      </c>
      <c r="D57" s="30"/>
      <c r="E57" s="30"/>
      <c r="F57" s="25">
        <v>46451.5</v>
      </c>
      <c r="G57" s="25">
        <v>500000</v>
      </c>
      <c r="H57" s="29" t="s">
        <v>116</v>
      </c>
      <c r="I57" s="27">
        <v>2018</v>
      </c>
      <c r="J57" s="28" t="s">
        <v>54</v>
      </c>
      <c r="K57" s="22" t="s">
        <v>109</v>
      </c>
    </row>
    <row r="58" spans="1:11" ht="12.5">
      <c r="A58" s="23">
        <v>207.58048657154902</v>
      </c>
      <c r="B58" s="24">
        <v>19.284876910000001</v>
      </c>
      <c r="D58" s="25">
        <v>464.51499999999999</v>
      </c>
      <c r="E58" s="25">
        <v>5000</v>
      </c>
      <c r="F58" s="25">
        <v>92.995902999999998</v>
      </c>
      <c r="G58" s="25">
        <v>1001</v>
      </c>
      <c r="H58" s="29" t="s">
        <v>117</v>
      </c>
      <c r="I58" s="27">
        <v>2018</v>
      </c>
      <c r="J58" s="28" t="s">
        <v>54</v>
      </c>
      <c r="K58" s="22" t="s">
        <v>118</v>
      </c>
    </row>
    <row r="59" spans="1:11" ht="12.5">
      <c r="A59" s="23">
        <v>247.6454132726</v>
      </c>
      <c r="B59" s="24">
        <v>23.007034000000001</v>
      </c>
      <c r="D59" s="25">
        <v>929.03</v>
      </c>
      <c r="E59" s="25">
        <v>10000</v>
      </c>
      <c r="F59" s="25">
        <v>464.60790300000002</v>
      </c>
      <c r="G59" s="25">
        <v>5001</v>
      </c>
      <c r="H59" s="29" t="s">
        <v>119</v>
      </c>
      <c r="I59" s="27">
        <v>2018</v>
      </c>
      <c r="J59" s="28" t="s">
        <v>54</v>
      </c>
      <c r="K59" s="22" t="s">
        <v>118</v>
      </c>
    </row>
    <row r="60" spans="1:11" ht="12.5">
      <c r="A60" s="23">
        <v>172.24763779341299</v>
      </c>
      <c r="B60" s="24">
        <v>16.002344669999999</v>
      </c>
      <c r="D60" s="25">
        <v>2322.5749999999998</v>
      </c>
      <c r="E60" s="25">
        <v>25000</v>
      </c>
      <c r="F60" s="25">
        <v>929.12290299999995</v>
      </c>
      <c r="G60" s="25">
        <v>10001</v>
      </c>
      <c r="H60" s="29" t="s">
        <v>120</v>
      </c>
      <c r="I60" s="27">
        <v>2018</v>
      </c>
      <c r="J60" s="28" t="s">
        <v>54</v>
      </c>
      <c r="K60" s="22" t="s">
        <v>118</v>
      </c>
    </row>
    <row r="61" spans="1:11" ht="12.5">
      <c r="A61" s="23">
        <v>142.908754348423</v>
      </c>
      <c r="B61" s="24">
        <v>13.27667057</v>
      </c>
      <c r="D61" s="25">
        <v>4645.1499999999996</v>
      </c>
      <c r="E61" s="25">
        <v>50000</v>
      </c>
      <c r="F61" s="25">
        <v>2322.667903</v>
      </c>
      <c r="G61" s="25">
        <v>25001</v>
      </c>
      <c r="H61" s="29" t="s">
        <v>121</v>
      </c>
      <c r="I61" s="27">
        <v>2018</v>
      </c>
      <c r="J61" s="28" t="s">
        <v>54</v>
      </c>
      <c r="K61" s="22" t="s">
        <v>118</v>
      </c>
    </row>
    <row r="62" spans="1:11" ht="12.5">
      <c r="A62" s="23">
        <v>263.73447831815002</v>
      </c>
      <c r="B62" s="24">
        <v>24.501758500000001</v>
      </c>
      <c r="D62" s="25">
        <v>9290.2999999999993</v>
      </c>
      <c r="E62" s="25">
        <v>100000</v>
      </c>
      <c r="F62" s="25">
        <v>4645.2429030000003</v>
      </c>
      <c r="G62" s="25">
        <v>50001</v>
      </c>
      <c r="H62" s="29" t="s">
        <v>122</v>
      </c>
      <c r="I62" s="27">
        <v>2018</v>
      </c>
      <c r="J62" s="28" t="s">
        <v>54</v>
      </c>
      <c r="K62" s="22" t="s">
        <v>118</v>
      </c>
    </row>
    <row r="63" spans="1:11" ht="12.5">
      <c r="A63" s="23">
        <v>197.16991503349698</v>
      </c>
      <c r="B63" s="24">
        <v>18.317702229999998</v>
      </c>
      <c r="D63" s="25">
        <v>18580.599999999999</v>
      </c>
      <c r="E63" s="25">
        <v>200000</v>
      </c>
      <c r="F63" s="25">
        <v>9290.3929029999999</v>
      </c>
      <c r="G63" s="25">
        <v>100001</v>
      </c>
      <c r="H63" s="29" t="s">
        <v>123</v>
      </c>
      <c r="I63" s="27">
        <v>2018</v>
      </c>
      <c r="J63" s="28" t="s">
        <v>54</v>
      </c>
      <c r="K63" s="22" t="s">
        <v>118</v>
      </c>
    </row>
    <row r="64" spans="1:11" ht="12.5">
      <c r="A64" s="23">
        <v>237.550313560196</v>
      </c>
      <c r="B64" s="24">
        <v>22.06916764</v>
      </c>
      <c r="D64" s="29">
        <v>46451.5</v>
      </c>
      <c r="E64" s="29">
        <v>500000</v>
      </c>
      <c r="F64" s="25">
        <v>18580.692899999998</v>
      </c>
      <c r="G64" s="25">
        <v>200001</v>
      </c>
      <c r="H64" s="29" t="s">
        <v>124</v>
      </c>
      <c r="I64" s="27">
        <v>2018</v>
      </c>
      <c r="J64" s="28" t="s">
        <v>54</v>
      </c>
      <c r="K64" s="22" t="s">
        <v>118</v>
      </c>
    </row>
    <row r="65" spans="1:11" ht="12.5">
      <c r="A65" s="23">
        <v>0</v>
      </c>
      <c r="B65" s="24"/>
      <c r="D65" s="30"/>
      <c r="E65" s="30"/>
      <c r="F65" s="25">
        <v>46451.5</v>
      </c>
      <c r="G65" s="25">
        <v>500000</v>
      </c>
      <c r="H65" s="29" t="s">
        <v>125</v>
      </c>
      <c r="I65" s="27">
        <v>2018</v>
      </c>
      <c r="J65" s="28" t="s">
        <v>54</v>
      </c>
      <c r="K65" s="22" t="s">
        <v>118</v>
      </c>
    </row>
    <row r="66" spans="1:11" ht="12.5">
      <c r="A66" s="23">
        <v>239.75861666264902</v>
      </c>
      <c r="B66" s="24">
        <v>22.274325910000002</v>
      </c>
      <c r="D66" s="25">
        <v>464.51499999999999</v>
      </c>
      <c r="E66" s="25">
        <v>5000</v>
      </c>
      <c r="F66" s="25">
        <v>92.995902999999998</v>
      </c>
      <c r="G66" s="25">
        <v>1001</v>
      </c>
      <c r="H66" s="29" t="s">
        <v>126</v>
      </c>
      <c r="I66" s="27">
        <v>2018</v>
      </c>
      <c r="J66" s="28" t="s">
        <v>54</v>
      </c>
      <c r="K66" s="21" t="s">
        <v>127</v>
      </c>
    </row>
    <row r="67" spans="1:11" ht="12.5">
      <c r="A67" s="23">
        <v>186.44387166979701</v>
      </c>
      <c r="B67" s="24">
        <v>17.321219230000001</v>
      </c>
      <c r="D67" s="25">
        <v>929.03</v>
      </c>
      <c r="E67" s="25">
        <v>10000</v>
      </c>
      <c r="F67" s="25">
        <v>464.60790300000002</v>
      </c>
      <c r="G67" s="25">
        <v>5001</v>
      </c>
      <c r="H67" s="29" t="s">
        <v>128</v>
      </c>
      <c r="I67" s="27">
        <v>2018</v>
      </c>
      <c r="J67" s="28" t="s">
        <v>54</v>
      </c>
      <c r="K67" s="21" t="s">
        <v>127</v>
      </c>
    </row>
    <row r="68" spans="1:11" ht="12.5">
      <c r="A68" s="23">
        <v>148.90271978920799</v>
      </c>
      <c r="B68" s="24">
        <v>13.83352872</v>
      </c>
      <c r="D68" s="25">
        <v>2322.5749999999998</v>
      </c>
      <c r="E68" s="25">
        <v>25000</v>
      </c>
      <c r="F68" s="25">
        <v>929.12290299999995</v>
      </c>
      <c r="G68" s="25">
        <v>10001</v>
      </c>
      <c r="H68" s="29" t="s">
        <v>129</v>
      </c>
      <c r="I68" s="27">
        <v>2018</v>
      </c>
      <c r="J68" s="28" t="s">
        <v>54</v>
      </c>
      <c r="K68" s="21" t="s">
        <v>127</v>
      </c>
    </row>
    <row r="69" spans="1:11" ht="12.5">
      <c r="A69" s="23">
        <v>208.211430222845</v>
      </c>
      <c r="B69" s="24">
        <v>19.343493550000002</v>
      </c>
      <c r="D69" s="25">
        <v>4645.1499999999996</v>
      </c>
      <c r="E69" s="25">
        <v>50000</v>
      </c>
      <c r="F69" s="25">
        <v>2322.667903</v>
      </c>
      <c r="G69" s="25">
        <v>25001</v>
      </c>
      <c r="H69" s="29" t="s">
        <v>130</v>
      </c>
      <c r="I69" s="27">
        <v>2018</v>
      </c>
      <c r="J69" s="28" t="s">
        <v>54</v>
      </c>
      <c r="K69" s="21" t="s">
        <v>127</v>
      </c>
    </row>
    <row r="70" spans="1:11" ht="12.5">
      <c r="A70" s="23">
        <v>210.10426139201101</v>
      </c>
      <c r="B70" s="24">
        <v>19.519343490000001</v>
      </c>
      <c r="D70" s="25">
        <v>9290.2999999999993</v>
      </c>
      <c r="E70" s="25">
        <v>100000</v>
      </c>
      <c r="F70" s="25">
        <v>4645.2429030000003</v>
      </c>
      <c r="G70" s="25">
        <v>50001</v>
      </c>
      <c r="H70" s="29" t="s">
        <v>131</v>
      </c>
      <c r="I70" s="27">
        <v>2018</v>
      </c>
      <c r="J70" s="28" t="s">
        <v>54</v>
      </c>
      <c r="K70" s="21" t="s">
        <v>127</v>
      </c>
    </row>
    <row r="71" spans="1:11" ht="12.5">
      <c r="A71" s="23">
        <v>234.08012304751199</v>
      </c>
      <c r="B71" s="24">
        <v>21.74677608</v>
      </c>
      <c r="D71" s="25">
        <v>18580.599999999999</v>
      </c>
      <c r="E71" s="25">
        <v>200000</v>
      </c>
      <c r="F71" s="25">
        <v>9290.3929029999999</v>
      </c>
      <c r="G71" s="25">
        <v>100001</v>
      </c>
      <c r="H71" s="29" t="s">
        <v>132</v>
      </c>
      <c r="I71" s="27">
        <v>2018</v>
      </c>
      <c r="J71" s="28" t="s">
        <v>54</v>
      </c>
      <c r="K71" s="21" t="s">
        <v>127</v>
      </c>
    </row>
    <row r="72" spans="1:11" ht="12.5">
      <c r="A72" s="23">
        <v>275.09146544078499</v>
      </c>
      <c r="B72" s="24">
        <v>25.55685815</v>
      </c>
      <c r="D72" s="29">
        <v>46451.5</v>
      </c>
      <c r="E72" s="29">
        <v>500000</v>
      </c>
      <c r="F72" s="25">
        <v>18580.692899999998</v>
      </c>
      <c r="G72" s="25">
        <v>200001</v>
      </c>
      <c r="H72" s="29" t="s">
        <v>133</v>
      </c>
      <c r="I72" s="27">
        <v>2018</v>
      </c>
      <c r="J72" s="28" t="s">
        <v>54</v>
      </c>
      <c r="K72" s="21" t="s">
        <v>127</v>
      </c>
    </row>
    <row r="73" spans="1:11" ht="12.5">
      <c r="A73" s="23">
        <v>250.169188200701</v>
      </c>
      <c r="B73" s="24">
        <v>23.241500590000001</v>
      </c>
      <c r="F73" s="27">
        <v>46451.5</v>
      </c>
      <c r="G73" s="27">
        <v>500000</v>
      </c>
      <c r="H73" s="27" t="s">
        <v>134</v>
      </c>
      <c r="I73" s="27">
        <v>2018</v>
      </c>
      <c r="J73" s="28" t="s">
        <v>54</v>
      </c>
      <c r="K73" s="21" t="s">
        <v>127</v>
      </c>
    </row>
  </sheetData>
  <sheetProtection sheet="1" objects="1" scenarios="1"/>
  <hyperlinks>
    <hyperlink ref="J2" r:id="rId1"/>
    <hyperlink ref="J3" r:id="rId2"/>
    <hyperlink ref="J4" r:id="rId3"/>
    <hyperlink ref="J5" r:id="rId4"/>
    <hyperlink ref="J6" r:id="rId5"/>
    <hyperlink ref="J7" r:id="rId6"/>
    <hyperlink ref="J8" r:id="rId7"/>
    <hyperlink ref="J9" r:id="rId8"/>
    <hyperlink ref="J10" r:id="rId9"/>
    <hyperlink ref="J11" r:id="rId10"/>
    <hyperlink ref="J12" r:id="rId11"/>
    <hyperlink ref="J13" r:id="rId12"/>
    <hyperlink ref="J14" r:id="rId13"/>
    <hyperlink ref="J15" r:id="rId14"/>
    <hyperlink ref="J16" r:id="rId15"/>
    <hyperlink ref="J17" r:id="rId16"/>
    <hyperlink ref="J18" r:id="rId17"/>
    <hyperlink ref="J19" r:id="rId18"/>
    <hyperlink ref="J20" r:id="rId19"/>
    <hyperlink ref="J21" r:id="rId20"/>
    <hyperlink ref="J22" r:id="rId21"/>
    <hyperlink ref="J23" r:id="rId22"/>
    <hyperlink ref="J24" r:id="rId23"/>
    <hyperlink ref="J25" r:id="rId24"/>
    <hyperlink ref="J26" r:id="rId25"/>
    <hyperlink ref="J27" r:id="rId26"/>
    <hyperlink ref="J28" r:id="rId27"/>
    <hyperlink ref="J29" r:id="rId28"/>
    <hyperlink ref="J30" r:id="rId29"/>
    <hyperlink ref="J31" r:id="rId30"/>
    <hyperlink ref="J32" r:id="rId31"/>
    <hyperlink ref="J33" r:id="rId32"/>
    <hyperlink ref="J34" r:id="rId33"/>
    <hyperlink ref="J35" r:id="rId34"/>
    <hyperlink ref="J36" r:id="rId35"/>
    <hyperlink ref="J37" r:id="rId36"/>
    <hyperlink ref="J38" r:id="rId37"/>
    <hyperlink ref="J39" r:id="rId38"/>
    <hyperlink ref="J40" r:id="rId39"/>
    <hyperlink ref="J41" r:id="rId40"/>
    <hyperlink ref="J42" r:id="rId41"/>
    <hyperlink ref="J43" r:id="rId42"/>
    <hyperlink ref="J44" r:id="rId43"/>
    <hyperlink ref="J45" r:id="rId44"/>
    <hyperlink ref="J46" r:id="rId45"/>
    <hyperlink ref="J47" r:id="rId46"/>
    <hyperlink ref="J48" r:id="rId47"/>
    <hyperlink ref="J49" r:id="rId48"/>
    <hyperlink ref="J50" r:id="rId49"/>
    <hyperlink ref="J51" r:id="rId50"/>
    <hyperlink ref="J52" r:id="rId51"/>
    <hyperlink ref="J53" r:id="rId52"/>
    <hyperlink ref="J54" r:id="rId53"/>
    <hyperlink ref="J55" r:id="rId54"/>
    <hyperlink ref="J56" r:id="rId55"/>
    <hyperlink ref="J57" r:id="rId56"/>
    <hyperlink ref="J58" r:id="rId57"/>
    <hyperlink ref="J59" r:id="rId58"/>
    <hyperlink ref="J60" r:id="rId59"/>
    <hyperlink ref="J61" r:id="rId60"/>
    <hyperlink ref="J62" r:id="rId61"/>
    <hyperlink ref="J63" r:id="rId62"/>
    <hyperlink ref="J64" r:id="rId63"/>
    <hyperlink ref="J65" r:id="rId64"/>
    <hyperlink ref="J66" r:id="rId65"/>
    <hyperlink ref="J67" r:id="rId66"/>
    <hyperlink ref="J68" r:id="rId67"/>
    <hyperlink ref="J69" r:id="rId68"/>
    <hyperlink ref="J70" r:id="rId69"/>
    <hyperlink ref="J71" r:id="rId70"/>
    <hyperlink ref="J72" r:id="rId71"/>
    <hyperlink ref="J73" r:id="rId7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71"/>
  <sheetViews>
    <sheetView workbookViewId="0"/>
  </sheetViews>
  <sheetFormatPr defaultColWidth="12.6328125" defaultRowHeight="15.75" customHeight="1"/>
  <cols>
    <col min="1" max="1" width="2.6328125" customWidth="1"/>
    <col min="2" max="3" width="12.90625" customWidth="1"/>
    <col min="8" max="8" width="53.08984375" customWidth="1"/>
    <col min="9" max="9" width="18.26953125" customWidth="1"/>
    <col min="10" max="10" width="4" customWidth="1"/>
    <col min="11" max="11" width="13.7265625" customWidth="1"/>
    <col min="12" max="12" width="3.26953125" customWidth="1"/>
  </cols>
  <sheetData>
    <row r="1" spans="1:13">
      <c r="A1" s="76"/>
      <c r="B1" s="76" t="s">
        <v>33</v>
      </c>
      <c r="C1" s="21"/>
      <c r="D1" s="21"/>
    </row>
    <row r="2" spans="1:13">
      <c r="A2" s="77"/>
      <c r="B2" s="77" t="s">
        <v>859</v>
      </c>
      <c r="C2" s="21"/>
      <c r="D2" s="21"/>
      <c r="I2" s="72" t="s">
        <v>627</v>
      </c>
      <c r="K2" s="72" t="s">
        <v>627</v>
      </c>
      <c r="M2" s="72" t="s">
        <v>627</v>
      </c>
    </row>
    <row r="3" spans="1:13">
      <c r="A3" s="21"/>
      <c r="B3" s="21"/>
      <c r="C3" s="21"/>
      <c r="D3" s="21"/>
      <c r="I3" s="72" t="s">
        <v>860</v>
      </c>
      <c r="K3" s="72" t="s">
        <v>860</v>
      </c>
      <c r="M3" s="72" t="s">
        <v>860</v>
      </c>
    </row>
    <row r="4" spans="1:13">
      <c r="A4" s="72"/>
      <c r="B4" s="38" t="s">
        <v>484</v>
      </c>
      <c r="C4" s="39"/>
      <c r="E4" s="38" t="s">
        <v>484</v>
      </c>
      <c r="F4" s="39"/>
      <c r="I4" s="78" t="s">
        <v>861</v>
      </c>
      <c r="K4" s="78" t="s">
        <v>862</v>
      </c>
      <c r="M4" s="78" t="s">
        <v>863</v>
      </c>
    </row>
    <row r="5" spans="1:13" ht="15.75" customHeight="1">
      <c r="A5" s="27"/>
      <c r="B5" s="40" t="s">
        <v>864</v>
      </c>
      <c r="C5" s="41">
        <v>1</v>
      </c>
      <c r="E5" s="40" t="s">
        <v>865</v>
      </c>
      <c r="F5" s="41">
        <f>3412</f>
        <v>3412</v>
      </c>
      <c r="H5" s="21" t="s">
        <v>53</v>
      </c>
      <c r="I5" s="29">
        <v>30.6</v>
      </c>
      <c r="K5" s="23">
        <f t="shared" ref="K5:K44" si="0">I5*$C$7</f>
        <v>31395.600000000002</v>
      </c>
      <c r="M5" s="23">
        <f t="shared" ref="M5:M44" si="1">K5/$F$5</f>
        <v>9.2015240328253238</v>
      </c>
    </row>
    <row r="6" spans="1:13" ht="15.75" customHeight="1">
      <c r="A6" s="27"/>
      <c r="B6" s="40" t="s">
        <v>486</v>
      </c>
      <c r="C6" s="41">
        <f>1.026</f>
        <v>1.026</v>
      </c>
      <c r="E6" s="43" t="s">
        <v>866</v>
      </c>
      <c r="F6" s="75">
        <v>1</v>
      </c>
      <c r="H6" s="21" t="s">
        <v>56</v>
      </c>
      <c r="I6" s="29">
        <v>26.6</v>
      </c>
      <c r="K6" s="23">
        <f t="shared" si="0"/>
        <v>27291.600000000002</v>
      </c>
      <c r="M6" s="23">
        <f t="shared" si="1"/>
        <v>7.9987104337631898</v>
      </c>
    </row>
    <row r="7" spans="1:13" ht="15.75" customHeight="1">
      <c r="A7" s="27"/>
      <c r="B7" s="43" t="s">
        <v>865</v>
      </c>
      <c r="C7" s="79">
        <f>C6*1000</f>
        <v>1026</v>
      </c>
      <c r="H7" s="21" t="s">
        <v>57</v>
      </c>
      <c r="I7" s="29">
        <v>22.6</v>
      </c>
      <c r="K7" s="23">
        <f t="shared" si="0"/>
        <v>23187.600000000002</v>
      </c>
      <c r="M7" s="23">
        <f t="shared" si="1"/>
        <v>6.7958968347010558</v>
      </c>
    </row>
    <row r="8" spans="1:13" ht="15.75" customHeight="1">
      <c r="H8" s="21" t="s">
        <v>58</v>
      </c>
      <c r="I8" s="29">
        <v>27.9</v>
      </c>
      <c r="K8" s="23">
        <f t="shared" si="0"/>
        <v>28625.399999999998</v>
      </c>
      <c r="M8" s="23">
        <f t="shared" si="1"/>
        <v>8.3896248534583808</v>
      </c>
    </row>
    <row r="9" spans="1:13" ht="15.75" customHeight="1">
      <c r="H9" s="21" t="s">
        <v>59</v>
      </c>
      <c r="I9" s="29">
        <v>24.1</v>
      </c>
      <c r="K9" s="23">
        <f t="shared" si="0"/>
        <v>24726.600000000002</v>
      </c>
      <c r="M9" s="23">
        <f t="shared" si="1"/>
        <v>7.2469519343493563</v>
      </c>
    </row>
    <row r="10" spans="1:13" ht="15.75" customHeight="1">
      <c r="H10" s="21" t="s">
        <v>60</v>
      </c>
      <c r="I10" s="29">
        <v>22.2</v>
      </c>
      <c r="K10" s="23">
        <f t="shared" si="0"/>
        <v>22777.200000000001</v>
      </c>
      <c r="M10" s="23">
        <f t="shared" si="1"/>
        <v>6.6756154747948422</v>
      </c>
    </row>
    <row r="11" spans="1:13" ht="15.75" customHeight="1">
      <c r="H11" s="21" t="s">
        <v>61</v>
      </c>
      <c r="I11" s="29">
        <v>25.1</v>
      </c>
      <c r="K11" s="23">
        <f t="shared" si="0"/>
        <v>25752.600000000002</v>
      </c>
      <c r="M11" s="23">
        <f t="shared" si="1"/>
        <v>7.5476553341148893</v>
      </c>
    </row>
    <row r="12" spans="1:13" ht="15.75" customHeight="1">
      <c r="H12" s="21" t="s">
        <v>62</v>
      </c>
      <c r="I12" s="29">
        <v>24.8</v>
      </c>
      <c r="K12" s="23">
        <f t="shared" si="0"/>
        <v>25444.799999999999</v>
      </c>
      <c r="M12" s="23">
        <f t="shared" si="1"/>
        <v>7.4574443141852287</v>
      </c>
    </row>
    <row r="13" spans="1:13" ht="15.75" customHeight="1">
      <c r="H13" s="21" t="s">
        <v>63</v>
      </c>
      <c r="I13" s="29">
        <v>73.7</v>
      </c>
      <c r="K13" s="23">
        <f t="shared" si="0"/>
        <v>75616.2</v>
      </c>
      <c r="M13" s="23">
        <f t="shared" si="1"/>
        <v>22.16184056271981</v>
      </c>
    </row>
    <row r="14" spans="1:13" ht="15.75" customHeight="1">
      <c r="A14" s="80"/>
      <c r="B14" s="80"/>
      <c r="H14" s="21" t="s">
        <v>65</v>
      </c>
      <c r="I14" s="29">
        <v>47</v>
      </c>
      <c r="K14" s="23">
        <f t="shared" si="0"/>
        <v>48222</v>
      </c>
      <c r="M14" s="23">
        <f t="shared" si="1"/>
        <v>14.13305978898007</v>
      </c>
    </row>
    <row r="15" spans="1:13" ht="15.75" customHeight="1">
      <c r="A15" s="81"/>
      <c r="B15" s="81"/>
      <c r="H15" s="21" t="s">
        <v>66</v>
      </c>
      <c r="I15" s="29">
        <v>34.799999999999997</v>
      </c>
      <c r="K15" s="23">
        <f t="shared" si="0"/>
        <v>35704.799999999996</v>
      </c>
      <c r="M15" s="23">
        <f t="shared" si="1"/>
        <v>10.464478311840562</v>
      </c>
    </row>
    <row r="16" spans="1:13" ht="15.75" customHeight="1">
      <c r="A16" s="82"/>
      <c r="B16" s="82"/>
      <c r="H16" s="21" t="s">
        <v>67</v>
      </c>
      <c r="I16" s="29">
        <v>37</v>
      </c>
      <c r="K16" s="23">
        <f t="shared" si="0"/>
        <v>37962</v>
      </c>
      <c r="M16" s="23">
        <f t="shared" si="1"/>
        <v>11.126025791324736</v>
      </c>
    </row>
    <row r="17" spans="8:13" ht="15.75" customHeight="1">
      <c r="H17" s="21" t="s">
        <v>68</v>
      </c>
      <c r="I17" s="29">
        <v>30.9</v>
      </c>
      <c r="K17" s="23">
        <f t="shared" si="0"/>
        <v>31703.399999999998</v>
      </c>
      <c r="M17" s="23">
        <f t="shared" si="1"/>
        <v>9.2917350527549818</v>
      </c>
    </row>
    <row r="18" spans="8:13" ht="15.75" customHeight="1">
      <c r="H18" s="21" t="s">
        <v>69</v>
      </c>
      <c r="I18" s="29">
        <v>28.4</v>
      </c>
      <c r="K18" s="23">
        <f t="shared" si="0"/>
        <v>29138.399999999998</v>
      </c>
      <c r="M18" s="23">
        <f t="shared" si="1"/>
        <v>8.5399765533411482</v>
      </c>
    </row>
    <row r="19" spans="8:13" ht="15.75" customHeight="1">
      <c r="H19" s="21" t="s">
        <v>70</v>
      </c>
      <c r="I19" s="29">
        <v>27.3</v>
      </c>
      <c r="K19" s="23">
        <f t="shared" si="0"/>
        <v>28009.8</v>
      </c>
      <c r="M19" s="23">
        <f t="shared" si="1"/>
        <v>8.2092028135990613</v>
      </c>
    </row>
    <row r="20" spans="8:13" ht="15.75" customHeight="1">
      <c r="H20" s="29" t="s">
        <v>71</v>
      </c>
      <c r="I20" s="29">
        <v>51.6</v>
      </c>
      <c r="K20" s="23">
        <f t="shared" si="0"/>
        <v>52941.599999999999</v>
      </c>
      <c r="M20" s="23">
        <f t="shared" si="1"/>
        <v>15.516295427901523</v>
      </c>
    </row>
    <row r="21" spans="8:13" ht="15.75" customHeight="1">
      <c r="H21" s="21" t="s">
        <v>72</v>
      </c>
      <c r="I21" s="29">
        <v>46.8</v>
      </c>
      <c r="K21" s="23">
        <f t="shared" si="0"/>
        <v>48016.799999999996</v>
      </c>
      <c r="M21" s="23">
        <f t="shared" si="1"/>
        <v>14.072919109026962</v>
      </c>
    </row>
    <row r="22" spans="8:13" ht="12.5">
      <c r="H22" s="21" t="s">
        <v>74</v>
      </c>
      <c r="I22" s="29">
        <v>28.4</v>
      </c>
      <c r="K22" s="23">
        <f t="shared" si="0"/>
        <v>29138.399999999998</v>
      </c>
      <c r="M22" s="23">
        <f t="shared" si="1"/>
        <v>8.5399765533411482</v>
      </c>
    </row>
    <row r="23" spans="8:13" ht="12.5">
      <c r="H23" s="21" t="s">
        <v>75</v>
      </c>
      <c r="I23" s="29">
        <v>45</v>
      </c>
      <c r="K23" s="23">
        <f t="shared" si="0"/>
        <v>46170</v>
      </c>
      <c r="M23" s="23">
        <f t="shared" si="1"/>
        <v>13.531652989449004</v>
      </c>
    </row>
    <row r="24" spans="8:13" ht="12.5">
      <c r="H24" s="21" t="s">
        <v>76</v>
      </c>
      <c r="I24" s="29">
        <v>35.6</v>
      </c>
      <c r="K24" s="23">
        <f t="shared" si="0"/>
        <v>36525.599999999999</v>
      </c>
      <c r="M24" s="23">
        <f t="shared" si="1"/>
        <v>10.705041031652989</v>
      </c>
    </row>
    <row r="25" spans="8:13" ht="12.5">
      <c r="H25" s="21" t="s">
        <v>77</v>
      </c>
      <c r="I25" s="29">
        <v>37.299999999999997</v>
      </c>
      <c r="K25" s="23">
        <f t="shared" si="0"/>
        <v>38269.799999999996</v>
      </c>
      <c r="M25" s="23">
        <f t="shared" si="1"/>
        <v>11.216236811254396</v>
      </c>
    </row>
    <row r="26" spans="8:13" ht="12.5">
      <c r="H26" s="21" t="s">
        <v>78</v>
      </c>
      <c r="I26" s="29">
        <v>30.5</v>
      </c>
      <c r="K26" s="23">
        <f t="shared" si="0"/>
        <v>31293</v>
      </c>
      <c r="M26" s="23">
        <f t="shared" si="1"/>
        <v>9.1714536928487682</v>
      </c>
    </row>
    <row r="27" spans="8:13" ht="12.5">
      <c r="H27" s="21" t="s">
        <v>79</v>
      </c>
      <c r="I27" s="29">
        <v>30.6</v>
      </c>
      <c r="K27" s="23">
        <f t="shared" si="0"/>
        <v>31395.600000000002</v>
      </c>
      <c r="M27" s="23">
        <f t="shared" si="1"/>
        <v>9.2015240328253238</v>
      </c>
    </row>
    <row r="28" spans="8:13" ht="12.5">
      <c r="H28" s="29" t="s">
        <v>80</v>
      </c>
      <c r="I28" s="29">
        <v>24.8</v>
      </c>
      <c r="K28" s="23">
        <f t="shared" si="0"/>
        <v>25444.799999999999</v>
      </c>
      <c r="M28" s="23">
        <f t="shared" si="1"/>
        <v>7.4574443141852287</v>
      </c>
    </row>
    <row r="29" spans="8:13" ht="12.5">
      <c r="H29" s="21" t="s">
        <v>81</v>
      </c>
      <c r="I29" s="29">
        <v>59</v>
      </c>
      <c r="K29" s="23">
        <f t="shared" si="0"/>
        <v>60534</v>
      </c>
      <c r="M29" s="23">
        <f t="shared" si="1"/>
        <v>17.74150058616647</v>
      </c>
    </row>
    <row r="30" spans="8:13" ht="12.5">
      <c r="H30" s="21" t="s">
        <v>83</v>
      </c>
      <c r="I30" s="29">
        <v>56.1</v>
      </c>
      <c r="K30" s="23">
        <f t="shared" si="0"/>
        <v>57558.6</v>
      </c>
      <c r="M30" s="23">
        <f t="shared" si="1"/>
        <v>16.869460726846423</v>
      </c>
    </row>
    <row r="31" spans="8:13" ht="12.5">
      <c r="H31" s="21" t="s">
        <v>84</v>
      </c>
      <c r="I31" s="29">
        <v>39.299999999999997</v>
      </c>
      <c r="K31" s="23">
        <f t="shared" si="0"/>
        <v>40321.799999999996</v>
      </c>
      <c r="M31" s="23">
        <f t="shared" si="1"/>
        <v>11.817643610785462</v>
      </c>
    </row>
    <row r="32" spans="8:13" ht="12.5">
      <c r="H32" s="21" t="s">
        <v>85</v>
      </c>
      <c r="I32" s="29">
        <v>40.9</v>
      </c>
      <c r="K32" s="23">
        <f t="shared" si="0"/>
        <v>41963.4</v>
      </c>
      <c r="M32" s="23">
        <f t="shared" si="1"/>
        <v>12.298769050410318</v>
      </c>
    </row>
    <row r="33" spans="8:13" ht="12.5">
      <c r="H33" s="21" t="s">
        <v>86</v>
      </c>
      <c r="I33" s="29">
        <v>36.299999999999997</v>
      </c>
      <c r="K33" s="23">
        <f t="shared" si="0"/>
        <v>37243.799999999996</v>
      </c>
      <c r="M33" s="23">
        <f t="shared" si="1"/>
        <v>10.915533411488861</v>
      </c>
    </row>
    <row r="34" spans="8:13" ht="12.5">
      <c r="H34" s="21" t="s">
        <v>87</v>
      </c>
      <c r="I34" s="29">
        <v>37.200000000000003</v>
      </c>
      <c r="K34" s="23">
        <f t="shared" si="0"/>
        <v>38167.200000000004</v>
      </c>
      <c r="M34" s="23">
        <f t="shared" si="1"/>
        <v>11.186166471277843</v>
      </c>
    </row>
    <row r="35" spans="8:13" ht="12.5">
      <c r="H35" s="21" t="s">
        <v>88</v>
      </c>
      <c r="I35" s="29">
        <v>37.299999999999997</v>
      </c>
      <c r="K35" s="23">
        <f t="shared" si="0"/>
        <v>38269.799999999996</v>
      </c>
      <c r="M35" s="23">
        <f t="shared" si="1"/>
        <v>11.216236811254396</v>
      </c>
    </row>
    <row r="36" spans="8:13" ht="12.5">
      <c r="H36" s="21" t="s">
        <v>89</v>
      </c>
      <c r="I36" s="29">
        <v>29</v>
      </c>
      <c r="K36" s="23">
        <f t="shared" si="0"/>
        <v>29754</v>
      </c>
      <c r="M36" s="23">
        <f t="shared" si="1"/>
        <v>8.7203985932004695</v>
      </c>
    </row>
    <row r="37" spans="8:13" ht="12.5">
      <c r="H37" s="21" t="s">
        <v>90</v>
      </c>
      <c r="I37" s="29">
        <v>54.3</v>
      </c>
      <c r="K37" s="23">
        <f t="shared" si="0"/>
        <v>55711.799999999996</v>
      </c>
      <c r="M37" s="23">
        <f t="shared" si="1"/>
        <v>16.328194607268465</v>
      </c>
    </row>
    <row r="38" spans="8:13" ht="12.5">
      <c r="H38" s="21" t="s">
        <v>92</v>
      </c>
      <c r="I38" s="29">
        <v>37.1</v>
      </c>
      <c r="K38" s="23">
        <f t="shared" si="0"/>
        <v>38064.6</v>
      </c>
      <c r="M38" s="23">
        <f t="shared" si="1"/>
        <v>11.15609613130129</v>
      </c>
    </row>
    <row r="39" spans="8:13" ht="12.5">
      <c r="H39" s="21" t="s">
        <v>93</v>
      </c>
      <c r="I39" s="29">
        <v>37</v>
      </c>
      <c r="K39" s="23">
        <f t="shared" si="0"/>
        <v>37962</v>
      </c>
      <c r="M39" s="23">
        <f t="shared" si="1"/>
        <v>11.126025791324736</v>
      </c>
    </row>
    <row r="40" spans="8:13" ht="12.5">
      <c r="H40" s="21" t="s">
        <v>94</v>
      </c>
      <c r="I40" s="29">
        <v>38</v>
      </c>
      <c r="K40" s="23">
        <f t="shared" si="0"/>
        <v>38988</v>
      </c>
      <c r="M40" s="23">
        <f t="shared" si="1"/>
        <v>11.426729191090269</v>
      </c>
    </row>
    <row r="41" spans="8:13" ht="12.5">
      <c r="H41" s="21" t="s">
        <v>95</v>
      </c>
      <c r="I41" s="29">
        <v>38.799999999999997</v>
      </c>
      <c r="K41" s="23">
        <f t="shared" si="0"/>
        <v>39808.799999999996</v>
      </c>
      <c r="M41" s="23">
        <f t="shared" si="1"/>
        <v>11.667291910902694</v>
      </c>
    </row>
    <row r="42" spans="8:13" ht="12.5">
      <c r="H42" s="21" t="s">
        <v>96</v>
      </c>
      <c r="I42" s="29">
        <v>36</v>
      </c>
      <c r="K42" s="23">
        <f t="shared" si="0"/>
        <v>36936</v>
      </c>
      <c r="M42" s="23">
        <f t="shared" si="1"/>
        <v>10.825322391559203</v>
      </c>
    </row>
    <row r="43" spans="8:13" ht="12.5">
      <c r="H43" s="21" t="s">
        <v>97</v>
      </c>
      <c r="I43" s="29">
        <v>34.4</v>
      </c>
      <c r="K43" s="23">
        <f t="shared" si="0"/>
        <v>35294.400000000001</v>
      </c>
      <c r="M43" s="23">
        <f t="shared" si="1"/>
        <v>10.34419695193435</v>
      </c>
    </row>
    <row r="44" spans="8:13" ht="12.5">
      <c r="H44" s="21" t="s">
        <v>98</v>
      </c>
      <c r="I44" s="29">
        <v>24.3</v>
      </c>
      <c r="K44" s="23">
        <f t="shared" si="0"/>
        <v>24931.8</v>
      </c>
      <c r="M44" s="23">
        <f t="shared" si="1"/>
        <v>7.3070926143024613</v>
      </c>
    </row>
    <row r="45" spans="8:13" ht="12.5">
      <c r="H45" s="21" t="s">
        <v>102</v>
      </c>
      <c r="I45" s="29" t="s">
        <v>867</v>
      </c>
    </row>
    <row r="46" spans="8:13" ht="12.5">
      <c r="H46" s="21" t="s">
        <v>104</v>
      </c>
      <c r="I46" s="29">
        <v>39</v>
      </c>
      <c r="K46" s="23">
        <f t="shared" ref="K46:K59" si="2">I46*$C$7</f>
        <v>40014</v>
      </c>
      <c r="M46" s="23">
        <f t="shared" ref="M46:M59" si="3">K46/$F$5</f>
        <v>11.727432590855804</v>
      </c>
    </row>
    <row r="47" spans="8:13" ht="12.5">
      <c r="H47" s="21" t="s">
        <v>105</v>
      </c>
      <c r="I47" s="29">
        <v>39.200000000000003</v>
      </c>
      <c r="K47" s="23">
        <f t="shared" si="2"/>
        <v>40219.200000000004</v>
      </c>
      <c r="M47" s="23">
        <f t="shared" si="3"/>
        <v>11.787573270808911</v>
      </c>
    </row>
    <row r="48" spans="8:13" ht="12.5">
      <c r="H48" s="21" t="s">
        <v>106</v>
      </c>
      <c r="I48" s="29">
        <v>41.7</v>
      </c>
      <c r="K48" s="23">
        <f t="shared" si="2"/>
        <v>42784.200000000004</v>
      </c>
      <c r="M48" s="23">
        <f t="shared" si="3"/>
        <v>12.539331770222745</v>
      </c>
    </row>
    <row r="49" spans="8:13" ht="12.5">
      <c r="H49" s="21" t="s">
        <v>108</v>
      </c>
      <c r="I49" s="29">
        <v>50.3</v>
      </c>
      <c r="K49" s="23">
        <f t="shared" si="2"/>
        <v>51607.799999999996</v>
      </c>
      <c r="M49" s="23">
        <f t="shared" si="3"/>
        <v>15.125381008206329</v>
      </c>
    </row>
    <row r="50" spans="8:13" ht="12.5">
      <c r="H50" s="21" t="s">
        <v>110</v>
      </c>
      <c r="I50" s="29">
        <v>19.5</v>
      </c>
      <c r="K50" s="23">
        <f t="shared" si="2"/>
        <v>20007</v>
      </c>
      <c r="M50" s="23">
        <f t="shared" si="3"/>
        <v>5.8637162954279018</v>
      </c>
    </row>
    <row r="51" spans="8:13" ht="12.5">
      <c r="H51" s="21" t="s">
        <v>111</v>
      </c>
      <c r="I51" s="29">
        <v>22.7</v>
      </c>
      <c r="K51" s="23">
        <f t="shared" si="2"/>
        <v>23290.2</v>
      </c>
      <c r="M51" s="23">
        <f t="shared" si="3"/>
        <v>6.8259671746776087</v>
      </c>
    </row>
    <row r="52" spans="8:13" ht="12.5">
      <c r="H52" s="21" t="s">
        <v>112</v>
      </c>
      <c r="I52" s="29">
        <v>27.7</v>
      </c>
      <c r="K52" s="23">
        <f t="shared" si="2"/>
        <v>28420.2</v>
      </c>
      <c r="M52" s="23">
        <f t="shared" si="3"/>
        <v>8.3294841735052749</v>
      </c>
    </row>
    <row r="53" spans="8:13" ht="12.5">
      <c r="H53" s="21" t="s">
        <v>113</v>
      </c>
      <c r="I53" s="29">
        <v>22.3</v>
      </c>
      <c r="K53" s="23">
        <f t="shared" si="2"/>
        <v>22879.8</v>
      </c>
      <c r="M53" s="23">
        <f t="shared" si="3"/>
        <v>6.7056858147713951</v>
      </c>
    </row>
    <row r="54" spans="8:13" ht="12.5">
      <c r="H54" s="21" t="s">
        <v>114</v>
      </c>
      <c r="I54" s="29">
        <v>21.7</v>
      </c>
      <c r="K54" s="23">
        <f t="shared" si="2"/>
        <v>22264.2</v>
      </c>
      <c r="M54" s="23">
        <f t="shared" si="3"/>
        <v>6.5252637749120757</v>
      </c>
    </row>
    <row r="55" spans="8:13" ht="12.5">
      <c r="H55" s="21" t="s">
        <v>115</v>
      </c>
      <c r="I55" s="29">
        <v>28.4</v>
      </c>
      <c r="K55" s="23">
        <f t="shared" si="2"/>
        <v>29138.399999999998</v>
      </c>
      <c r="M55" s="23">
        <f t="shared" si="3"/>
        <v>8.5399765533411482</v>
      </c>
    </row>
    <row r="56" spans="8:13" ht="12.5">
      <c r="H56" s="21" t="s">
        <v>116</v>
      </c>
      <c r="I56" s="29">
        <v>21.8</v>
      </c>
      <c r="K56" s="23">
        <f t="shared" si="2"/>
        <v>22366.799999999999</v>
      </c>
      <c r="M56" s="23">
        <f t="shared" si="3"/>
        <v>6.5553341148886277</v>
      </c>
    </row>
    <row r="57" spans="8:13" ht="12.5">
      <c r="H57" s="21" t="s">
        <v>117</v>
      </c>
      <c r="I57" s="29">
        <v>50.3</v>
      </c>
      <c r="K57" s="23">
        <f t="shared" si="2"/>
        <v>51607.799999999996</v>
      </c>
      <c r="M57" s="23">
        <f t="shared" si="3"/>
        <v>15.125381008206329</v>
      </c>
    </row>
    <row r="58" spans="8:13" ht="12.5">
      <c r="H58" s="21" t="s">
        <v>119</v>
      </c>
      <c r="I58" s="29">
        <v>39.5</v>
      </c>
      <c r="K58" s="23">
        <f t="shared" si="2"/>
        <v>40527</v>
      </c>
      <c r="M58" s="23">
        <f t="shared" si="3"/>
        <v>11.877784290738569</v>
      </c>
    </row>
    <row r="59" spans="8:13" ht="12.5">
      <c r="H59" s="21" t="s">
        <v>120</v>
      </c>
      <c r="I59" s="29">
        <v>23.8</v>
      </c>
      <c r="K59" s="23">
        <f t="shared" si="2"/>
        <v>24418.799999999999</v>
      </c>
      <c r="M59" s="23">
        <f t="shared" si="3"/>
        <v>7.1567409144196947</v>
      </c>
    </row>
    <row r="60" spans="8:13" ht="12.5">
      <c r="H60" s="21" t="s">
        <v>121</v>
      </c>
      <c r="I60" s="29" t="s">
        <v>867</v>
      </c>
    </row>
    <row r="61" spans="8:13" ht="12.5">
      <c r="H61" s="21" t="s">
        <v>122</v>
      </c>
      <c r="I61" s="29">
        <v>39.1</v>
      </c>
      <c r="K61" s="23">
        <f t="shared" ref="K61:K71" si="4">I61*$C$7</f>
        <v>40116.6</v>
      </c>
      <c r="M61" s="23">
        <f t="shared" ref="M61:M71" si="5">K61/$F$5</f>
        <v>11.757502930832356</v>
      </c>
    </row>
    <row r="62" spans="8:13" ht="12.5">
      <c r="H62" s="21" t="s">
        <v>123</v>
      </c>
      <c r="I62" s="29">
        <v>21.5</v>
      </c>
      <c r="K62" s="23">
        <f t="shared" si="4"/>
        <v>22059</v>
      </c>
      <c r="M62" s="23">
        <f t="shared" si="5"/>
        <v>6.465123094958968</v>
      </c>
    </row>
    <row r="63" spans="8:13" ht="12.5">
      <c r="H63" s="21" t="s">
        <v>124</v>
      </c>
      <c r="I63" s="29">
        <v>28.2</v>
      </c>
      <c r="K63" s="23">
        <f t="shared" si="4"/>
        <v>28933.200000000001</v>
      </c>
      <c r="M63" s="23">
        <f t="shared" si="5"/>
        <v>8.4798358733880423</v>
      </c>
    </row>
    <row r="64" spans="8:13" ht="12.5">
      <c r="H64" s="21" t="s">
        <v>126</v>
      </c>
      <c r="I64" s="29">
        <v>60.3</v>
      </c>
      <c r="K64" s="23">
        <f t="shared" si="4"/>
        <v>61867.799999999996</v>
      </c>
      <c r="M64" s="23">
        <f t="shared" si="5"/>
        <v>18.132415005861663</v>
      </c>
    </row>
    <row r="65" spans="8:13" ht="12.5">
      <c r="H65" s="21" t="s">
        <v>128</v>
      </c>
      <c r="I65" s="29">
        <v>38.9</v>
      </c>
      <c r="K65" s="23">
        <f t="shared" si="4"/>
        <v>39911.4</v>
      </c>
      <c r="M65" s="23">
        <f t="shared" si="5"/>
        <v>11.69736225087925</v>
      </c>
    </row>
    <row r="66" spans="8:13" ht="12.5">
      <c r="H66" s="21" t="s">
        <v>129</v>
      </c>
      <c r="I66" s="29">
        <v>27.9</v>
      </c>
      <c r="K66" s="23">
        <f t="shared" si="4"/>
        <v>28625.399999999998</v>
      </c>
      <c r="M66" s="23">
        <f t="shared" si="5"/>
        <v>8.3896248534583808</v>
      </c>
    </row>
    <row r="67" spans="8:13" ht="12.5">
      <c r="H67" s="21" t="s">
        <v>130</v>
      </c>
      <c r="I67" s="29">
        <v>25.6</v>
      </c>
      <c r="K67" s="23">
        <f t="shared" si="4"/>
        <v>26265.600000000002</v>
      </c>
      <c r="M67" s="23">
        <f t="shared" si="5"/>
        <v>7.6980070339976558</v>
      </c>
    </row>
    <row r="68" spans="8:13" ht="12.5">
      <c r="H68" s="21" t="s">
        <v>131</v>
      </c>
      <c r="I68" s="29">
        <v>24</v>
      </c>
      <c r="K68" s="23">
        <f t="shared" si="4"/>
        <v>24624</v>
      </c>
      <c r="M68" s="23">
        <f t="shared" si="5"/>
        <v>7.2168815943728015</v>
      </c>
    </row>
    <row r="69" spans="8:13" ht="12.5">
      <c r="H69" s="21" t="s">
        <v>132</v>
      </c>
      <c r="I69" s="29">
        <v>26</v>
      </c>
      <c r="K69" s="23">
        <f t="shared" si="4"/>
        <v>26676</v>
      </c>
      <c r="M69" s="23">
        <f t="shared" si="5"/>
        <v>7.8182883939038685</v>
      </c>
    </row>
    <row r="70" spans="8:13" ht="12.5">
      <c r="H70" s="21" t="s">
        <v>133</v>
      </c>
      <c r="I70" s="29">
        <v>30.1</v>
      </c>
      <c r="K70" s="23">
        <f t="shared" si="4"/>
        <v>30882.600000000002</v>
      </c>
      <c r="M70" s="23">
        <f t="shared" si="5"/>
        <v>9.0511723329425564</v>
      </c>
    </row>
    <row r="71" spans="8:13" ht="12.5">
      <c r="H71" s="21" t="s">
        <v>134</v>
      </c>
      <c r="I71" s="29">
        <v>19.399999999999999</v>
      </c>
      <c r="K71" s="23">
        <f t="shared" si="4"/>
        <v>19904.399999999998</v>
      </c>
      <c r="M71" s="23">
        <f t="shared" si="5"/>
        <v>5.8336459554513471</v>
      </c>
    </row>
  </sheetData>
  <sheetProtection sheet="1" objects="1" scenarios="1"/>
  <hyperlinks>
    <hyperlink ref="B2" r:id="rId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73"/>
  <sheetViews>
    <sheetView workbookViewId="0"/>
  </sheetViews>
  <sheetFormatPr defaultColWidth="12.6328125" defaultRowHeight="15.75" customHeight="1"/>
  <cols>
    <col min="1" max="1" width="14.26953125" customWidth="1"/>
    <col min="5" max="5" width="12.08984375" customWidth="1"/>
    <col min="6" max="6" width="53.08984375" customWidth="1"/>
    <col min="7" max="8" width="20.453125" customWidth="1"/>
    <col min="9" max="9" width="14.7265625" customWidth="1"/>
  </cols>
  <sheetData>
    <row r="1" spans="1:12">
      <c r="A1" s="83" t="s">
        <v>35</v>
      </c>
      <c r="B1" s="21"/>
      <c r="C1" s="21"/>
    </row>
    <row r="3" spans="1:12" ht="15.75" customHeight="1">
      <c r="A3" s="28" t="s">
        <v>868</v>
      </c>
    </row>
    <row r="5" spans="1:12">
      <c r="A5" s="38" t="s">
        <v>484</v>
      </c>
      <c r="B5" s="39"/>
      <c r="D5" s="38" t="s">
        <v>484</v>
      </c>
      <c r="E5" s="39"/>
    </row>
    <row r="6" spans="1:12" ht="15.75" customHeight="1">
      <c r="A6" s="40" t="s">
        <v>869</v>
      </c>
      <c r="B6" s="41">
        <v>1</v>
      </c>
      <c r="D6" s="40" t="s">
        <v>486</v>
      </c>
      <c r="E6" s="41">
        <v>1</v>
      </c>
    </row>
    <row r="7" spans="1:12">
      <c r="A7" s="43" t="s">
        <v>486</v>
      </c>
      <c r="B7" s="84">
        <v>138</v>
      </c>
      <c r="D7" s="43" t="s">
        <v>490</v>
      </c>
      <c r="E7" s="44">
        <f>1/3.412</f>
        <v>0.29308323563892147</v>
      </c>
    </row>
    <row r="8" spans="1:12" ht="15.75" customHeight="1">
      <c r="D8" s="85" t="s">
        <v>870</v>
      </c>
      <c r="E8" s="86">
        <f>B7*E7</f>
        <v>40.445486518171165</v>
      </c>
    </row>
    <row r="9" spans="1:12" ht="15.75" customHeight="1">
      <c r="A9" s="28" t="s">
        <v>859</v>
      </c>
    </row>
    <row r="10" spans="1:12">
      <c r="G10" s="83"/>
      <c r="H10" s="83" t="s">
        <v>35</v>
      </c>
      <c r="J10" s="83" t="s">
        <v>35</v>
      </c>
      <c r="L10" s="83" t="s">
        <v>35</v>
      </c>
    </row>
    <row r="11" spans="1:12">
      <c r="A11" s="81"/>
      <c r="G11" s="72"/>
      <c r="H11" s="72" t="s">
        <v>860</v>
      </c>
      <c r="J11" s="72" t="s">
        <v>860</v>
      </c>
      <c r="L11" s="72" t="s">
        <v>860</v>
      </c>
    </row>
    <row r="12" spans="1:12">
      <c r="A12" s="82"/>
      <c r="G12" s="87"/>
      <c r="H12" s="46" t="s">
        <v>871</v>
      </c>
      <c r="J12" s="78" t="s">
        <v>872</v>
      </c>
      <c r="L12" s="78" t="s">
        <v>863</v>
      </c>
    </row>
    <row r="13" spans="1:12">
      <c r="F13" s="88" t="s">
        <v>53</v>
      </c>
      <c r="G13" s="89"/>
      <c r="H13" s="29" t="s">
        <v>867</v>
      </c>
    </row>
    <row r="14" spans="1:12">
      <c r="F14" s="90" t="s">
        <v>57</v>
      </c>
      <c r="G14" s="91"/>
      <c r="H14" s="29" t="s">
        <v>867</v>
      </c>
    </row>
    <row r="15" spans="1:12">
      <c r="F15" s="90" t="s">
        <v>58</v>
      </c>
      <c r="G15" s="91"/>
      <c r="H15" s="29" t="s">
        <v>867</v>
      </c>
    </row>
    <row r="16" spans="1:12">
      <c r="F16" s="90" t="s">
        <v>59</v>
      </c>
      <c r="G16" s="91"/>
      <c r="H16" s="29" t="s">
        <v>867</v>
      </c>
    </row>
    <row r="17" spans="6:12">
      <c r="F17" s="23" t="s">
        <v>60</v>
      </c>
      <c r="G17" s="91" t="s">
        <v>790</v>
      </c>
      <c r="H17" s="48">
        <v>3.6</v>
      </c>
      <c r="J17" s="23">
        <f t="shared" ref="J17:J19" si="0">H17*$E$8</f>
        <v>145.6037514654162</v>
      </c>
      <c r="L17" s="92">
        <f t="shared" ref="L17:L19" si="1">J17/1000</f>
        <v>0.14560375146541621</v>
      </c>
    </row>
    <row r="18" spans="6:12">
      <c r="F18" s="23" t="s">
        <v>61</v>
      </c>
      <c r="G18" s="91" t="s">
        <v>790</v>
      </c>
      <c r="H18" s="48">
        <v>3.6</v>
      </c>
      <c r="J18" s="23">
        <f t="shared" si="0"/>
        <v>145.6037514654162</v>
      </c>
      <c r="L18" s="92">
        <f t="shared" si="1"/>
        <v>0.14560375146541621</v>
      </c>
    </row>
    <row r="19" spans="6:12">
      <c r="F19" s="23" t="s">
        <v>62</v>
      </c>
      <c r="G19" s="91" t="s">
        <v>790</v>
      </c>
      <c r="H19" s="48">
        <v>3.6</v>
      </c>
      <c r="J19" s="23">
        <f t="shared" si="0"/>
        <v>145.6037514654162</v>
      </c>
      <c r="L19" s="92">
        <f t="shared" si="1"/>
        <v>0.14560375146541621</v>
      </c>
    </row>
    <row r="20" spans="6:12" ht="15.75" customHeight="1">
      <c r="F20" s="88" t="s">
        <v>66</v>
      </c>
      <c r="H20" s="29" t="s">
        <v>867</v>
      </c>
    </row>
    <row r="21" spans="6:12" ht="15.75" customHeight="1">
      <c r="F21" s="88" t="s">
        <v>67</v>
      </c>
      <c r="H21" s="29" t="s">
        <v>867</v>
      </c>
    </row>
    <row r="22" spans="6:12" ht="12.5">
      <c r="F22" s="88" t="s">
        <v>68</v>
      </c>
      <c r="H22" s="29" t="s">
        <v>867</v>
      </c>
    </row>
    <row r="23" spans="6:12" ht="13">
      <c r="F23" s="23" t="s">
        <v>69</v>
      </c>
      <c r="G23" s="91" t="s">
        <v>790</v>
      </c>
      <c r="H23" s="48">
        <v>3.6</v>
      </c>
      <c r="J23" s="23">
        <f t="shared" ref="J23:J25" si="2">H23*$E$8</f>
        <v>145.6037514654162</v>
      </c>
      <c r="L23" s="92">
        <f t="shared" ref="L23:L25" si="3">J23/1000</f>
        <v>0.14560375146541621</v>
      </c>
    </row>
    <row r="24" spans="6:12" ht="13">
      <c r="F24" s="23" t="s">
        <v>70</v>
      </c>
      <c r="G24" s="91" t="s">
        <v>790</v>
      </c>
      <c r="H24" s="48">
        <v>3.6</v>
      </c>
      <c r="J24" s="23">
        <f t="shared" si="2"/>
        <v>145.6037514654162</v>
      </c>
      <c r="L24" s="92">
        <f t="shared" si="3"/>
        <v>0.14560375146541621</v>
      </c>
    </row>
    <row r="25" spans="6:12" ht="13">
      <c r="F25" s="23" t="s">
        <v>71</v>
      </c>
      <c r="G25" s="91" t="s">
        <v>790</v>
      </c>
      <c r="H25" s="48">
        <v>3.6</v>
      </c>
      <c r="J25" s="23">
        <f t="shared" si="2"/>
        <v>145.6037514654162</v>
      </c>
      <c r="L25" s="92">
        <f t="shared" si="3"/>
        <v>0.14560375146541621</v>
      </c>
    </row>
    <row r="26" spans="6:12" ht="13">
      <c r="F26" s="88" t="s">
        <v>72</v>
      </c>
      <c r="G26" s="89"/>
      <c r="H26" s="29" t="s">
        <v>867</v>
      </c>
    </row>
    <row r="27" spans="6:12" ht="13">
      <c r="F27" s="88" t="s">
        <v>74</v>
      </c>
      <c r="G27" s="89"/>
      <c r="H27" s="29" t="s">
        <v>867</v>
      </c>
    </row>
    <row r="28" spans="6:12" ht="13">
      <c r="F28" s="23" t="s">
        <v>75</v>
      </c>
      <c r="G28" s="91" t="s">
        <v>803</v>
      </c>
      <c r="H28" s="48">
        <v>24.9</v>
      </c>
      <c r="J28" s="23">
        <f t="shared" ref="J28:J33" si="4">H28*$E$8</f>
        <v>1007.0926143024619</v>
      </c>
      <c r="L28" s="92">
        <f t="shared" ref="L28:L33" si="5">J28/1000</f>
        <v>1.0070926143024619</v>
      </c>
    </row>
    <row r="29" spans="6:12" ht="13">
      <c r="F29" s="23" t="s">
        <v>76</v>
      </c>
      <c r="G29" s="91" t="s">
        <v>803</v>
      </c>
      <c r="H29" s="48">
        <v>24.9</v>
      </c>
      <c r="J29" s="23">
        <f t="shared" si="4"/>
        <v>1007.0926143024619</v>
      </c>
      <c r="L29" s="92">
        <f t="shared" si="5"/>
        <v>1.0070926143024619</v>
      </c>
    </row>
    <row r="30" spans="6:12" ht="13">
      <c r="F30" s="23" t="s">
        <v>77</v>
      </c>
      <c r="G30" s="91" t="s">
        <v>803</v>
      </c>
      <c r="H30" s="48">
        <v>24.9</v>
      </c>
      <c r="J30" s="23">
        <f t="shared" si="4"/>
        <v>1007.0926143024619</v>
      </c>
      <c r="L30" s="92">
        <f t="shared" si="5"/>
        <v>1.0070926143024619</v>
      </c>
    </row>
    <row r="31" spans="6:12" ht="13">
      <c r="F31" s="23" t="s">
        <v>78</v>
      </c>
      <c r="G31" s="91" t="s">
        <v>790</v>
      </c>
      <c r="H31" s="48">
        <v>12.4</v>
      </c>
      <c r="J31" s="23">
        <f t="shared" si="4"/>
        <v>501.52403282532248</v>
      </c>
      <c r="L31" s="92">
        <f t="shared" si="5"/>
        <v>0.50152403282532243</v>
      </c>
    </row>
    <row r="32" spans="6:12" ht="13">
      <c r="F32" s="23" t="s">
        <v>79</v>
      </c>
      <c r="G32" s="91" t="s">
        <v>790</v>
      </c>
      <c r="H32" s="48">
        <v>12.4</v>
      </c>
      <c r="J32" s="23">
        <f t="shared" si="4"/>
        <v>501.52403282532248</v>
      </c>
      <c r="L32" s="92">
        <f t="shared" si="5"/>
        <v>0.50152403282532243</v>
      </c>
    </row>
    <row r="33" spans="6:12" ht="13">
      <c r="F33" s="23" t="s">
        <v>80</v>
      </c>
      <c r="G33" s="91" t="s">
        <v>790</v>
      </c>
      <c r="H33" s="48">
        <v>12.4</v>
      </c>
      <c r="J33" s="23">
        <f t="shared" si="4"/>
        <v>501.52403282532248</v>
      </c>
      <c r="L33" s="92">
        <f t="shared" si="5"/>
        <v>0.50152403282532243</v>
      </c>
    </row>
    <row r="34" spans="6:12" ht="13">
      <c r="F34" s="88" t="s">
        <v>81</v>
      </c>
      <c r="G34" s="89"/>
      <c r="H34" s="29" t="s">
        <v>867</v>
      </c>
    </row>
    <row r="35" spans="6:12" ht="13">
      <c r="F35" s="88" t="s">
        <v>83</v>
      </c>
      <c r="G35" s="89"/>
      <c r="H35" s="29" t="s">
        <v>867</v>
      </c>
    </row>
    <row r="36" spans="6:12" ht="13">
      <c r="F36" s="23" t="s">
        <v>84</v>
      </c>
      <c r="G36" s="91" t="s">
        <v>803</v>
      </c>
      <c r="H36" s="48">
        <v>24.9</v>
      </c>
      <c r="J36" s="23">
        <f t="shared" ref="J36:J73" si="6">H36*$E$8</f>
        <v>1007.0926143024619</v>
      </c>
      <c r="L36" s="92">
        <f t="shared" ref="L36:L73" si="7">J36/1000</f>
        <v>1.0070926143024619</v>
      </c>
    </row>
    <row r="37" spans="6:12" ht="13">
      <c r="F37" s="23" t="s">
        <v>85</v>
      </c>
      <c r="G37" s="91" t="s">
        <v>803</v>
      </c>
      <c r="H37" s="48">
        <v>24.9</v>
      </c>
      <c r="J37" s="23">
        <f t="shared" si="6"/>
        <v>1007.0926143024619</v>
      </c>
      <c r="L37" s="92">
        <f t="shared" si="7"/>
        <v>1.0070926143024619</v>
      </c>
    </row>
    <row r="38" spans="6:12" ht="13">
      <c r="F38" s="23" t="s">
        <v>86</v>
      </c>
      <c r="G38" s="91" t="s">
        <v>803</v>
      </c>
      <c r="H38" s="48">
        <v>24.9</v>
      </c>
      <c r="J38" s="23">
        <f t="shared" si="6"/>
        <v>1007.0926143024619</v>
      </c>
      <c r="L38" s="92">
        <f t="shared" si="7"/>
        <v>1.0070926143024619</v>
      </c>
    </row>
    <row r="39" spans="6:12" ht="13">
      <c r="F39" s="23" t="s">
        <v>87</v>
      </c>
      <c r="G39" s="91" t="s">
        <v>790</v>
      </c>
      <c r="H39" s="48">
        <v>12.4</v>
      </c>
      <c r="J39" s="23">
        <f t="shared" si="6"/>
        <v>501.52403282532248</v>
      </c>
      <c r="L39" s="92">
        <f t="shared" si="7"/>
        <v>0.50152403282532243</v>
      </c>
    </row>
    <row r="40" spans="6:12" ht="13">
      <c r="F40" s="23" t="s">
        <v>88</v>
      </c>
      <c r="G40" s="91" t="s">
        <v>790</v>
      </c>
      <c r="H40" s="48">
        <v>12.4</v>
      </c>
      <c r="J40" s="23">
        <f t="shared" si="6"/>
        <v>501.52403282532248</v>
      </c>
      <c r="L40" s="92">
        <f t="shared" si="7"/>
        <v>0.50152403282532243</v>
      </c>
    </row>
    <row r="41" spans="6:12" ht="13">
      <c r="F41" s="23" t="s">
        <v>89</v>
      </c>
      <c r="G41" s="91" t="s">
        <v>790</v>
      </c>
      <c r="H41" s="48">
        <v>12.4</v>
      </c>
      <c r="J41" s="23">
        <f t="shared" si="6"/>
        <v>501.52403282532248</v>
      </c>
      <c r="L41" s="92">
        <f t="shared" si="7"/>
        <v>0.50152403282532243</v>
      </c>
    </row>
    <row r="42" spans="6:12" ht="13">
      <c r="F42" s="23" t="s">
        <v>90</v>
      </c>
      <c r="G42" s="89" t="s">
        <v>802</v>
      </c>
      <c r="H42" s="93">
        <v>292</v>
      </c>
      <c r="J42" s="23">
        <f t="shared" si="6"/>
        <v>11810.082063305981</v>
      </c>
      <c r="L42" s="92">
        <f t="shared" si="7"/>
        <v>11.81008206330598</v>
      </c>
    </row>
    <row r="43" spans="6:12" ht="13">
      <c r="F43" s="23" t="s">
        <v>92</v>
      </c>
      <c r="G43" s="89" t="s">
        <v>802</v>
      </c>
      <c r="H43" s="93">
        <v>292</v>
      </c>
      <c r="J43" s="23">
        <f t="shared" si="6"/>
        <v>11810.082063305981</v>
      </c>
      <c r="L43" s="92">
        <f t="shared" si="7"/>
        <v>11.81008206330598</v>
      </c>
    </row>
    <row r="44" spans="6:12" ht="13">
      <c r="F44" s="23" t="s">
        <v>93</v>
      </c>
      <c r="G44" s="91" t="s">
        <v>803</v>
      </c>
      <c r="H44" s="94">
        <v>71.5</v>
      </c>
      <c r="J44" s="23">
        <f t="shared" si="6"/>
        <v>2891.8522860492385</v>
      </c>
      <c r="L44" s="92">
        <f t="shared" si="7"/>
        <v>2.8918522860492386</v>
      </c>
    </row>
    <row r="45" spans="6:12" ht="13">
      <c r="F45" s="23" t="s">
        <v>94</v>
      </c>
      <c r="G45" s="91" t="s">
        <v>803</v>
      </c>
      <c r="H45" s="94">
        <v>71.5</v>
      </c>
      <c r="J45" s="23">
        <f t="shared" si="6"/>
        <v>2891.8522860492385</v>
      </c>
      <c r="L45" s="92">
        <f t="shared" si="7"/>
        <v>2.8918522860492386</v>
      </c>
    </row>
    <row r="46" spans="6:12" ht="13">
      <c r="F46" s="23" t="s">
        <v>95</v>
      </c>
      <c r="G46" s="91" t="s">
        <v>803</v>
      </c>
      <c r="H46" s="94">
        <v>71.5</v>
      </c>
      <c r="J46" s="23">
        <f t="shared" si="6"/>
        <v>2891.8522860492385</v>
      </c>
      <c r="L46" s="92">
        <f t="shared" si="7"/>
        <v>2.8918522860492386</v>
      </c>
    </row>
    <row r="47" spans="6:12" ht="13">
      <c r="F47" s="23" t="s">
        <v>96</v>
      </c>
      <c r="G47" s="91" t="s">
        <v>790</v>
      </c>
      <c r="H47" s="94">
        <v>47.6</v>
      </c>
      <c r="J47" s="23">
        <f t="shared" si="6"/>
        <v>1925.2051582649476</v>
      </c>
      <c r="L47" s="92">
        <f t="shared" si="7"/>
        <v>1.9252051582649476</v>
      </c>
    </row>
    <row r="48" spans="6:12" ht="13">
      <c r="F48" s="23" t="s">
        <v>97</v>
      </c>
      <c r="G48" s="91" t="s">
        <v>790</v>
      </c>
      <c r="H48" s="94">
        <v>47.6</v>
      </c>
      <c r="J48" s="23">
        <f t="shared" si="6"/>
        <v>1925.2051582649476</v>
      </c>
      <c r="L48" s="92">
        <f t="shared" si="7"/>
        <v>1.9252051582649476</v>
      </c>
    </row>
    <row r="49" spans="6:12" ht="13">
      <c r="F49" s="23" t="s">
        <v>98</v>
      </c>
      <c r="G49" s="91" t="s">
        <v>790</v>
      </c>
      <c r="H49" s="94">
        <v>47.6</v>
      </c>
      <c r="J49" s="23">
        <f t="shared" si="6"/>
        <v>1925.2051582649476</v>
      </c>
      <c r="L49" s="92">
        <f t="shared" si="7"/>
        <v>1.9252051582649476</v>
      </c>
    </row>
    <row r="50" spans="6:12" ht="13">
      <c r="F50" s="23" t="s">
        <v>99</v>
      </c>
      <c r="G50" s="89" t="s">
        <v>802</v>
      </c>
      <c r="H50" s="93">
        <v>292</v>
      </c>
      <c r="J50" s="23">
        <f t="shared" si="6"/>
        <v>11810.082063305981</v>
      </c>
      <c r="L50" s="92">
        <f t="shared" si="7"/>
        <v>11.81008206330598</v>
      </c>
    </row>
    <row r="51" spans="6:12" ht="13">
      <c r="F51" s="23" t="s">
        <v>101</v>
      </c>
      <c r="G51" s="89" t="s">
        <v>802</v>
      </c>
      <c r="H51" s="93">
        <v>292</v>
      </c>
      <c r="J51" s="23">
        <f t="shared" si="6"/>
        <v>11810.082063305981</v>
      </c>
      <c r="L51" s="92">
        <f t="shared" si="7"/>
        <v>11.81008206330598</v>
      </c>
    </row>
    <row r="52" spans="6:12" ht="13">
      <c r="F52" s="23" t="s">
        <v>102</v>
      </c>
      <c r="G52" s="91" t="s">
        <v>803</v>
      </c>
      <c r="H52" s="94">
        <v>71.5</v>
      </c>
      <c r="J52" s="23">
        <f t="shared" si="6"/>
        <v>2891.8522860492385</v>
      </c>
      <c r="L52" s="92">
        <f t="shared" si="7"/>
        <v>2.8918522860492386</v>
      </c>
    </row>
    <row r="53" spans="6:12" ht="13">
      <c r="F53" s="23" t="s">
        <v>103</v>
      </c>
      <c r="G53" s="91" t="s">
        <v>803</v>
      </c>
      <c r="H53" s="94">
        <v>71.5</v>
      </c>
      <c r="J53" s="23">
        <f t="shared" si="6"/>
        <v>2891.8522860492385</v>
      </c>
      <c r="L53" s="92">
        <f t="shared" si="7"/>
        <v>2.8918522860492386</v>
      </c>
    </row>
    <row r="54" spans="6:12" ht="13">
      <c r="F54" s="23" t="s">
        <v>104</v>
      </c>
      <c r="G54" s="91" t="s">
        <v>803</v>
      </c>
      <c r="H54" s="94">
        <v>71.5</v>
      </c>
      <c r="J54" s="23">
        <f t="shared" si="6"/>
        <v>2891.8522860492385</v>
      </c>
      <c r="L54" s="92">
        <f t="shared" si="7"/>
        <v>2.8918522860492386</v>
      </c>
    </row>
    <row r="55" spans="6:12" ht="13">
      <c r="F55" s="23" t="s">
        <v>105</v>
      </c>
      <c r="G55" s="91" t="s">
        <v>790</v>
      </c>
      <c r="H55" s="94">
        <v>47.6</v>
      </c>
      <c r="J55" s="23">
        <f t="shared" si="6"/>
        <v>1925.2051582649476</v>
      </c>
      <c r="L55" s="92">
        <f t="shared" si="7"/>
        <v>1.9252051582649476</v>
      </c>
    </row>
    <row r="56" spans="6:12" ht="13">
      <c r="F56" s="23" t="s">
        <v>106</v>
      </c>
      <c r="G56" s="91" t="s">
        <v>790</v>
      </c>
      <c r="H56" s="94">
        <v>47.6</v>
      </c>
      <c r="J56" s="23">
        <f t="shared" si="6"/>
        <v>1925.2051582649476</v>
      </c>
      <c r="L56" s="92">
        <f t="shared" si="7"/>
        <v>1.9252051582649476</v>
      </c>
    </row>
    <row r="57" spans="6:12" ht="13">
      <c r="F57" s="23" t="s">
        <v>107</v>
      </c>
      <c r="G57" s="91" t="s">
        <v>790</v>
      </c>
      <c r="H57" s="94">
        <v>47.6</v>
      </c>
      <c r="J57" s="23">
        <f t="shared" si="6"/>
        <v>1925.2051582649476</v>
      </c>
      <c r="L57" s="92">
        <f t="shared" si="7"/>
        <v>1.9252051582649476</v>
      </c>
    </row>
    <row r="58" spans="6:12" ht="13">
      <c r="F58" s="23" t="s">
        <v>108</v>
      </c>
      <c r="G58" s="89" t="s">
        <v>802</v>
      </c>
      <c r="H58" s="48">
        <v>72.3</v>
      </c>
      <c r="J58" s="23">
        <f t="shared" si="6"/>
        <v>2924.2086752637751</v>
      </c>
      <c r="L58" s="92">
        <f t="shared" si="7"/>
        <v>2.9242086752637753</v>
      </c>
    </row>
    <row r="59" spans="6:12" ht="13">
      <c r="F59" s="23" t="s">
        <v>110</v>
      </c>
      <c r="G59" s="89" t="s">
        <v>802</v>
      </c>
      <c r="H59" s="48">
        <v>72.3</v>
      </c>
      <c r="J59" s="23">
        <f t="shared" si="6"/>
        <v>2924.2086752637751</v>
      </c>
      <c r="L59" s="92">
        <f t="shared" si="7"/>
        <v>2.9242086752637753</v>
      </c>
    </row>
    <row r="60" spans="6:12" ht="13">
      <c r="F60" s="23" t="s">
        <v>111</v>
      </c>
      <c r="G60" s="91" t="s">
        <v>803</v>
      </c>
      <c r="H60" s="48">
        <v>17.100000000000001</v>
      </c>
      <c r="J60" s="23">
        <f t="shared" si="6"/>
        <v>691.61781946072699</v>
      </c>
      <c r="L60" s="92">
        <f t="shared" si="7"/>
        <v>0.69161781946072698</v>
      </c>
    </row>
    <row r="61" spans="6:12" ht="13">
      <c r="F61" s="23" t="s">
        <v>112</v>
      </c>
      <c r="G61" s="91" t="s">
        <v>803</v>
      </c>
      <c r="H61" s="48">
        <v>17.100000000000001</v>
      </c>
      <c r="J61" s="23">
        <f t="shared" si="6"/>
        <v>691.61781946072699</v>
      </c>
      <c r="L61" s="92">
        <f t="shared" si="7"/>
        <v>0.69161781946072698</v>
      </c>
    </row>
    <row r="62" spans="6:12" ht="13">
      <c r="F62" s="23" t="s">
        <v>113</v>
      </c>
      <c r="G62" s="91" t="s">
        <v>803</v>
      </c>
      <c r="H62" s="48">
        <v>17.100000000000001</v>
      </c>
      <c r="J62" s="23">
        <f t="shared" si="6"/>
        <v>691.61781946072699</v>
      </c>
      <c r="L62" s="92">
        <f t="shared" si="7"/>
        <v>0.69161781946072698</v>
      </c>
    </row>
    <row r="63" spans="6:12" ht="13">
      <c r="F63" s="23" t="s">
        <v>114</v>
      </c>
      <c r="G63" s="91" t="s">
        <v>790</v>
      </c>
      <c r="H63" s="48">
        <v>9.1999999999999993</v>
      </c>
      <c r="J63" s="23">
        <f t="shared" si="6"/>
        <v>372.09847596717469</v>
      </c>
      <c r="L63" s="92">
        <f t="shared" si="7"/>
        <v>0.37209847596717471</v>
      </c>
    </row>
    <row r="64" spans="6:12" ht="13">
      <c r="F64" s="23" t="s">
        <v>115</v>
      </c>
      <c r="G64" s="91" t="s">
        <v>790</v>
      </c>
      <c r="H64" s="48">
        <v>9.1999999999999993</v>
      </c>
      <c r="J64" s="23">
        <f t="shared" si="6"/>
        <v>372.09847596717469</v>
      </c>
      <c r="L64" s="92">
        <f t="shared" si="7"/>
        <v>0.37209847596717471</v>
      </c>
    </row>
    <row r="65" spans="6:12" ht="13">
      <c r="F65" s="23" t="s">
        <v>116</v>
      </c>
      <c r="G65" s="91" t="s">
        <v>790</v>
      </c>
      <c r="H65" s="48">
        <v>9.1999999999999993</v>
      </c>
      <c r="J65" s="23">
        <f t="shared" si="6"/>
        <v>372.09847596717469</v>
      </c>
      <c r="L65" s="92">
        <f t="shared" si="7"/>
        <v>0.37209847596717471</v>
      </c>
    </row>
    <row r="66" spans="6:12" ht="13">
      <c r="F66" s="23" t="s">
        <v>117</v>
      </c>
      <c r="G66" s="89" t="s">
        <v>802</v>
      </c>
      <c r="H66" s="48">
        <v>72.3</v>
      </c>
      <c r="J66" s="23">
        <f t="shared" si="6"/>
        <v>2924.2086752637751</v>
      </c>
      <c r="L66" s="92">
        <f t="shared" si="7"/>
        <v>2.9242086752637753</v>
      </c>
    </row>
    <row r="67" spans="6:12" ht="13">
      <c r="F67" s="23" t="s">
        <v>119</v>
      </c>
      <c r="G67" s="89" t="s">
        <v>802</v>
      </c>
      <c r="H67" s="48">
        <v>72.3</v>
      </c>
      <c r="J67" s="23">
        <f t="shared" si="6"/>
        <v>2924.2086752637751</v>
      </c>
      <c r="L67" s="92">
        <f t="shared" si="7"/>
        <v>2.9242086752637753</v>
      </c>
    </row>
    <row r="68" spans="6:12" ht="13">
      <c r="F68" s="23" t="s">
        <v>120</v>
      </c>
      <c r="G68" s="91" t="s">
        <v>803</v>
      </c>
      <c r="H68" s="48">
        <v>17.100000000000001</v>
      </c>
      <c r="J68" s="23">
        <f t="shared" si="6"/>
        <v>691.61781946072699</v>
      </c>
      <c r="L68" s="92">
        <f t="shared" si="7"/>
        <v>0.69161781946072698</v>
      </c>
    </row>
    <row r="69" spans="6:12" ht="13">
      <c r="F69" s="23" t="s">
        <v>121</v>
      </c>
      <c r="G69" s="91" t="s">
        <v>803</v>
      </c>
      <c r="H69" s="48">
        <v>17.100000000000001</v>
      </c>
      <c r="J69" s="23">
        <f t="shared" si="6"/>
        <v>691.61781946072699</v>
      </c>
      <c r="L69" s="92">
        <f t="shared" si="7"/>
        <v>0.69161781946072698</v>
      </c>
    </row>
    <row r="70" spans="6:12" ht="13">
      <c r="F70" s="23" t="s">
        <v>122</v>
      </c>
      <c r="G70" s="91" t="s">
        <v>803</v>
      </c>
      <c r="H70" s="48">
        <v>17.100000000000001</v>
      </c>
      <c r="J70" s="23">
        <f t="shared" si="6"/>
        <v>691.61781946072699</v>
      </c>
      <c r="L70" s="92">
        <f t="shared" si="7"/>
        <v>0.69161781946072698</v>
      </c>
    </row>
    <row r="71" spans="6:12" ht="13">
      <c r="F71" s="23" t="s">
        <v>123</v>
      </c>
      <c r="G71" s="91" t="s">
        <v>790</v>
      </c>
      <c r="H71" s="48">
        <v>9.1999999999999993</v>
      </c>
      <c r="J71" s="23">
        <f t="shared" si="6"/>
        <v>372.09847596717469</v>
      </c>
      <c r="L71" s="92">
        <f t="shared" si="7"/>
        <v>0.37209847596717471</v>
      </c>
    </row>
    <row r="72" spans="6:12" ht="13">
      <c r="F72" s="23" t="s">
        <v>124</v>
      </c>
      <c r="G72" s="91" t="s">
        <v>790</v>
      </c>
      <c r="H72" s="48">
        <v>9.1999999999999993</v>
      </c>
      <c r="J72" s="23">
        <f t="shared" si="6"/>
        <v>372.09847596717469</v>
      </c>
      <c r="L72" s="92">
        <f t="shared" si="7"/>
        <v>0.37209847596717471</v>
      </c>
    </row>
    <row r="73" spans="6:12" ht="13">
      <c r="F73" s="23" t="s">
        <v>125</v>
      </c>
      <c r="G73" s="91" t="s">
        <v>790</v>
      </c>
      <c r="H73" s="48">
        <v>9.1999999999999993</v>
      </c>
      <c r="J73" s="23">
        <f t="shared" si="6"/>
        <v>372.09847596717469</v>
      </c>
      <c r="L73" s="92">
        <f t="shared" si="7"/>
        <v>0.37209847596717471</v>
      </c>
    </row>
  </sheetData>
  <sheetProtection sheet="1" objects="1" scenarios="1"/>
  <hyperlinks>
    <hyperlink ref="A3" r:id="rId1"/>
    <hyperlink ref="A9" r:id="rId2"/>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011"/>
  <sheetViews>
    <sheetView workbookViewId="0"/>
  </sheetViews>
  <sheetFormatPr defaultColWidth="12.6328125" defaultRowHeight="15.75" customHeight="1"/>
  <cols>
    <col min="1" max="1" width="62" customWidth="1"/>
    <col min="2" max="2" width="15.36328125" customWidth="1"/>
    <col min="4" max="4" width="7" customWidth="1"/>
    <col min="5" max="5" width="14" customWidth="1"/>
    <col min="6" max="6" width="13.36328125" customWidth="1"/>
    <col min="7" max="7" width="53.08984375" customWidth="1"/>
    <col min="9" max="9" width="53.08984375" customWidth="1"/>
  </cols>
  <sheetData>
    <row r="1" spans="1:8">
      <c r="A1" s="83" t="s">
        <v>37</v>
      </c>
      <c r="B1" s="21"/>
      <c r="C1" s="95"/>
    </row>
    <row r="2" spans="1:8" ht="15.75" customHeight="1">
      <c r="B2" s="96"/>
      <c r="C2" s="95"/>
    </row>
    <row r="3" spans="1:8">
      <c r="A3" s="97" t="s">
        <v>873</v>
      </c>
      <c r="B3" s="98"/>
      <c r="C3" s="95"/>
    </row>
    <row r="4" spans="1:8" ht="15.75" customHeight="1">
      <c r="A4" s="99" t="s">
        <v>859</v>
      </c>
      <c r="B4" s="100"/>
    </row>
    <row r="5" spans="1:8">
      <c r="A5" s="101" t="s">
        <v>484</v>
      </c>
      <c r="B5" s="100"/>
    </row>
    <row r="6" spans="1:8" ht="15.75" customHeight="1">
      <c r="A6" s="40" t="s">
        <v>865</v>
      </c>
      <c r="B6" s="41">
        <f>1/3412</f>
        <v>2.9308323563892143E-4</v>
      </c>
    </row>
    <row r="7" spans="1:8" ht="15.75" customHeight="1">
      <c r="A7" s="43" t="s">
        <v>866</v>
      </c>
      <c r="B7" s="75">
        <v>1</v>
      </c>
      <c r="C7" s="95"/>
    </row>
    <row r="8" spans="1:8" ht="15.75" customHeight="1">
      <c r="A8" s="29"/>
      <c r="B8" s="21"/>
      <c r="C8" s="95"/>
    </row>
    <row r="9" spans="1:8" ht="15.75" customHeight="1">
      <c r="A9" s="95"/>
      <c r="C9" s="27" t="s">
        <v>874</v>
      </c>
      <c r="E9" s="24" t="s">
        <v>860</v>
      </c>
    </row>
    <row r="10" spans="1:8">
      <c r="A10" s="102" t="s">
        <v>825</v>
      </c>
      <c r="C10" s="102" t="s">
        <v>875</v>
      </c>
      <c r="E10" s="27" t="s">
        <v>863</v>
      </c>
    </row>
    <row r="11" spans="1:8" ht="15.75" customHeight="1">
      <c r="A11" s="103">
        <v>54.7</v>
      </c>
      <c r="B11" s="24" t="s">
        <v>830</v>
      </c>
      <c r="C11" s="104">
        <f t="shared" ref="C11:C18" si="0">A11*1000</f>
        <v>54700</v>
      </c>
      <c r="E11" s="23">
        <f t="shared" ref="E11:E18" si="1">C11*$B$6</f>
        <v>16.031652989449004</v>
      </c>
      <c r="G11" s="21" t="s">
        <v>53</v>
      </c>
      <c r="H11" s="23">
        <v>16.031652989449004</v>
      </c>
    </row>
    <row r="12" spans="1:8" ht="15.75" customHeight="1">
      <c r="A12" s="103">
        <v>54.7</v>
      </c>
      <c r="B12" s="24" t="s">
        <v>830</v>
      </c>
      <c r="C12" s="104">
        <f t="shared" si="0"/>
        <v>54700</v>
      </c>
      <c r="E12" s="23">
        <f t="shared" si="1"/>
        <v>16.031652989449004</v>
      </c>
      <c r="G12" s="21" t="s">
        <v>56</v>
      </c>
      <c r="H12" s="23">
        <v>16.031652989449004</v>
      </c>
    </row>
    <row r="13" spans="1:8" ht="15.75" customHeight="1">
      <c r="A13" s="103">
        <v>54.7</v>
      </c>
      <c r="B13" s="24" t="s">
        <v>830</v>
      </c>
      <c r="C13" s="104">
        <f t="shared" si="0"/>
        <v>54700</v>
      </c>
      <c r="E13" s="23">
        <f t="shared" si="1"/>
        <v>16.031652989449004</v>
      </c>
      <c r="G13" s="21" t="s">
        <v>57</v>
      </c>
      <c r="H13" s="23">
        <v>16.031652989449004</v>
      </c>
    </row>
    <row r="14" spans="1:8" ht="15.75" customHeight="1">
      <c r="A14" s="103">
        <v>40.1</v>
      </c>
      <c r="B14" s="24" t="s">
        <v>499</v>
      </c>
      <c r="C14" s="104">
        <f t="shared" si="0"/>
        <v>40100</v>
      </c>
      <c r="E14" s="23">
        <f t="shared" si="1"/>
        <v>11.752637749120749</v>
      </c>
      <c r="G14" s="21" t="s">
        <v>58</v>
      </c>
      <c r="H14" s="23">
        <v>11.752637749120749</v>
      </c>
    </row>
    <row r="15" spans="1:8" ht="15.75" customHeight="1">
      <c r="A15" s="103">
        <v>47.1</v>
      </c>
      <c r="B15" s="24" t="s">
        <v>500</v>
      </c>
      <c r="C15" s="104">
        <f t="shared" si="0"/>
        <v>47100</v>
      </c>
      <c r="E15" s="23">
        <f t="shared" si="1"/>
        <v>13.8042203985932</v>
      </c>
      <c r="G15" s="21" t="s">
        <v>59</v>
      </c>
      <c r="H15" s="23">
        <v>13.8042203985932</v>
      </c>
    </row>
    <row r="16" spans="1:8" ht="15.75" customHeight="1">
      <c r="A16" s="103">
        <v>47</v>
      </c>
      <c r="B16" s="24" t="s">
        <v>501</v>
      </c>
      <c r="C16" s="104">
        <f t="shared" si="0"/>
        <v>47000</v>
      </c>
      <c r="E16" s="23">
        <f t="shared" si="1"/>
        <v>13.774912075029308</v>
      </c>
      <c r="G16" s="21" t="s">
        <v>60</v>
      </c>
      <c r="H16" s="23">
        <v>13.774912075029308</v>
      </c>
    </row>
    <row r="17" spans="1:8" ht="15.75" customHeight="1">
      <c r="A17" s="103">
        <v>50.3</v>
      </c>
      <c r="B17" s="24" t="s">
        <v>502</v>
      </c>
      <c r="C17" s="104">
        <f t="shared" si="0"/>
        <v>50300</v>
      </c>
      <c r="E17" s="23">
        <f t="shared" si="1"/>
        <v>14.742086752637748</v>
      </c>
      <c r="G17" s="21" t="s">
        <v>61</v>
      </c>
      <c r="H17" s="23">
        <v>14.74208675263775</v>
      </c>
    </row>
    <row r="18" spans="1:8" ht="15.75" customHeight="1">
      <c r="A18" s="103">
        <v>38.799999999999997</v>
      </c>
      <c r="B18" s="24" t="s">
        <v>503</v>
      </c>
      <c r="C18" s="104">
        <f t="shared" si="0"/>
        <v>38800</v>
      </c>
      <c r="E18" s="23">
        <f t="shared" si="1"/>
        <v>11.371629542790151</v>
      </c>
      <c r="G18" s="21" t="s">
        <v>62</v>
      </c>
      <c r="H18" s="23">
        <v>11.371629542790153</v>
      </c>
    </row>
    <row r="19" spans="1:8" ht="15.75" customHeight="1">
      <c r="A19" s="95"/>
      <c r="E19" s="23">
        <v>16.031652989449004</v>
      </c>
      <c r="G19" s="21" t="s">
        <v>63</v>
      </c>
      <c r="H19" s="23">
        <v>16.031652989449004</v>
      </c>
    </row>
    <row r="20" spans="1:8" ht="15.75" customHeight="1">
      <c r="A20" s="95"/>
      <c r="E20" s="23">
        <v>16.031652989449004</v>
      </c>
      <c r="G20" s="21" t="s">
        <v>65</v>
      </c>
      <c r="H20" s="23">
        <v>16.031652989449004</v>
      </c>
    </row>
    <row r="21" spans="1:8" ht="15.75" customHeight="1">
      <c r="A21" s="95"/>
      <c r="E21" s="23">
        <v>16.031652989449004</v>
      </c>
      <c r="G21" s="21" t="s">
        <v>66</v>
      </c>
      <c r="H21" s="23">
        <v>16.031652989449004</v>
      </c>
    </row>
    <row r="22" spans="1:8" ht="12.5">
      <c r="A22" s="95"/>
      <c r="E22" s="23">
        <v>11.752637749120749</v>
      </c>
      <c r="G22" s="21" t="s">
        <v>67</v>
      </c>
      <c r="H22" s="23">
        <v>11.752637749120749</v>
      </c>
    </row>
    <row r="23" spans="1:8" ht="12.5">
      <c r="A23" s="95"/>
      <c r="E23" s="23">
        <v>13.8042203985932</v>
      </c>
      <c r="G23" s="21" t="s">
        <v>68</v>
      </c>
      <c r="H23" s="23">
        <v>13.8042203985932</v>
      </c>
    </row>
    <row r="24" spans="1:8" ht="12.5">
      <c r="A24" s="95"/>
      <c r="E24" s="23">
        <v>13.774912075029308</v>
      </c>
      <c r="G24" s="21" t="s">
        <v>69</v>
      </c>
      <c r="H24" s="23">
        <v>13.774912075029308</v>
      </c>
    </row>
    <row r="25" spans="1:8" ht="12.5">
      <c r="A25" s="95"/>
      <c r="E25" s="23">
        <v>14.74208675263775</v>
      </c>
      <c r="G25" s="21" t="s">
        <v>70</v>
      </c>
      <c r="H25" s="23">
        <v>14.74208675263775</v>
      </c>
    </row>
    <row r="26" spans="1:8" ht="12.5">
      <c r="A26" s="95"/>
      <c r="E26" s="23">
        <v>11.371629542790153</v>
      </c>
      <c r="G26" s="21" t="s">
        <v>71</v>
      </c>
      <c r="H26" s="23">
        <v>11.371629542790153</v>
      </c>
    </row>
    <row r="27" spans="1:8" ht="12.5">
      <c r="A27" s="95"/>
      <c r="E27" s="23">
        <v>16.031652989449004</v>
      </c>
      <c r="G27" s="21" t="s">
        <v>72</v>
      </c>
      <c r="H27" s="23">
        <v>16.031652989449004</v>
      </c>
    </row>
    <row r="28" spans="1:8" ht="12.5">
      <c r="A28" s="95"/>
      <c r="E28" s="23">
        <v>16.031652989449004</v>
      </c>
      <c r="G28" s="21" t="s">
        <v>74</v>
      </c>
      <c r="H28" s="23">
        <v>16.031652989449004</v>
      </c>
    </row>
    <row r="29" spans="1:8" ht="12.5">
      <c r="A29" s="95"/>
      <c r="E29" s="23">
        <v>16.031652989449004</v>
      </c>
      <c r="G29" s="21" t="s">
        <v>75</v>
      </c>
      <c r="H29" s="23">
        <v>16.031652989449004</v>
      </c>
    </row>
    <row r="30" spans="1:8" ht="12.5">
      <c r="A30" s="95"/>
      <c r="E30" s="23">
        <v>11.752637749120749</v>
      </c>
      <c r="G30" s="21" t="s">
        <v>76</v>
      </c>
      <c r="H30" s="23">
        <v>11.752637749120749</v>
      </c>
    </row>
    <row r="31" spans="1:8" ht="12.5">
      <c r="A31" s="95"/>
      <c r="E31" s="23">
        <v>13.8042203985932</v>
      </c>
      <c r="G31" s="21" t="s">
        <v>77</v>
      </c>
      <c r="H31" s="23">
        <v>13.8042203985932</v>
      </c>
    </row>
    <row r="32" spans="1:8" ht="12.5">
      <c r="A32" s="95"/>
      <c r="E32" s="23">
        <v>13.774912075029308</v>
      </c>
      <c r="G32" s="21" t="s">
        <v>78</v>
      </c>
      <c r="H32" s="23">
        <v>13.774912075029308</v>
      </c>
    </row>
    <row r="33" spans="1:8" ht="12.5">
      <c r="A33" s="95"/>
      <c r="E33" s="23">
        <v>14.74208675263775</v>
      </c>
      <c r="G33" s="21" t="s">
        <v>79</v>
      </c>
      <c r="H33" s="23">
        <v>14.74208675263775</v>
      </c>
    </row>
    <row r="34" spans="1:8" ht="12.5">
      <c r="A34" s="95"/>
      <c r="E34" s="23">
        <v>11.371629542790153</v>
      </c>
      <c r="G34" s="21" t="s">
        <v>80</v>
      </c>
      <c r="H34" s="23">
        <v>11.371629542790153</v>
      </c>
    </row>
    <row r="35" spans="1:8" ht="12.5">
      <c r="A35" s="95"/>
      <c r="E35" s="23">
        <v>16.031652989449004</v>
      </c>
      <c r="G35" s="21" t="s">
        <v>81</v>
      </c>
      <c r="H35" s="23">
        <v>16.031652989449004</v>
      </c>
    </row>
    <row r="36" spans="1:8" ht="12.5">
      <c r="A36" s="95"/>
      <c r="E36" s="23">
        <v>16.031652989449004</v>
      </c>
      <c r="G36" s="21" t="s">
        <v>83</v>
      </c>
      <c r="H36" s="23">
        <v>16.031652989449004</v>
      </c>
    </row>
    <row r="37" spans="1:8" ht="12.5">
      <c r="A37" s="95"/>
      <c r="E37" s="23">
        <v>16.031652989449004</v>
      </c>
      <c r="G37" s="21" t="s">
        <v>84</v>
      </c>
      <c r="H37" s="23">
        <v>16.031652989449004</v>
      </c>
    </row>
    <row r="38" spans="1:8" ht="12.5">
      <c r="A38" s="95"/>
      <c r="E38" s="23">
        <v>11.752637749120749</v>
      </c>
      <c r="G38" s="21" t="s">
        <v>85</v>
      </c>
      <c r="H38" s="23">
        <v>11.752637749120749</v>
      </c>
    </row>
    <row r="39" spans="1:8" ht="12.5">
      <c r="A39" s="95"/>
      <c r="E39" s="23">
        <v>13.8042203985932</v>
      </c>
      <c r="G39" s="21" t="s">
        <v>86</v>
      </c>
      <c r="H39" s="23">
        <v>13.8042203985932</v>
      </c>
    </row>
    <row r="40" spans="1:8" ht="12.5">
      <c r="A40" s="95"/>
      <c r="E40" s="23">
        <v>13.774912075029308</v>
      </c>
      <c r="G40" s="21" t="s">
        <v>87</v>
      </c>
      <c r="H40" s="23">
        <v>13.774912075029308</v>
      </c>
    </row>
    <row r="41" spans="1:8" ht="12.5">
      <c r="A41" s="95"/>
      <c r="E41" s="23">
        <v>14.74208675263775</v>
      </c>
      <c r="G41" s="21" t="s">
        <v>88</v>
      </c>
      <c r="H41" s="23">
        <v>14.74208675263775</v>
      </c>
    </row>
    <row r="42" spans="1:8" ht="12.5">
      <c r="A42" s="95"/>
      <c r="E42" s="23">
        <v>11.371629542790153</v>
      </c>
      <c r="G42" s="21" t="s">
        <v>89</v>
      </c>
      <c r="H42" s="23">
        <v>11.371629542790153</v>
      </c>
    </row>
    <row r="43" spans="1:8" ht="12.5">
      <c r="A43" s="95"/>
      <c r="E43" s="23">
        <v>16.031652989449004</v>
      </c>
      <c r="G43" s="21" t="s">
        <v>90</v>
      </c>
      <c r="H43" s="23">
        <v>16.031652989449004</v>
      </c>
    </row>
    <row r="44" spans="1:8" ht="12.5">
      <c r="A44" s="95"/>
      <c r="E44" s="23">
        <v>16.031652989449004</v>
      </c>
      <c r="G44" s="21" t="s">
        <v>92</v>
      </c>
      <c r="H44" s="23">
        <v>16.031652989449004</v>
      </c>
    </row>
    <row r="45" spans="1:8" ht="12.5">
      <c r="A45" s="95"/>
      <c r="E45" s="23">
        <v>16.031652989449004</v>
      </c>
      <c r="G45" s="21" t="s">
        <v>93</v>
      </c>
      <c r="H45" s="23">
        <v>16.031652989449004</v>
      </c>
    </row>
    <row r="46" spans="1:8" ht="12.5">
      <c r="A46" s="95"/>
      <c r="E46" s="23">
        <v>11.752637749120749</v>
      </c>
      <c r="G46" s="21" t="s">
        <v>94</v>
      </c>
      <c r="H46" s="23">
        <v>11.752637749120749</v>
      </c>
    </row>
    <row r="47" spans="1:8" ht="12.5">
      <c r="A47" s="95"/>
      <c r="E47" s="23">
        <v>13.8042203985932</v>
      </c>
      <c r="G47" s="21" t="s">
        <v>95</v>
      </c>
      <c r="H47" s="23">
        <v>13.8042203985932</v>
      </c>
    </row>
    <row r="48" spans="1:8" ht="12.5">
      <c r="A48" s="95"/>
      <c r="E48" s="23">
        <v>13.774912075029308</v>
      </c>
      <c r="G48" s="21" t="s">
        <v>96</v>
      </c>
      <c r="H48" s="23">
        <v>13.774912075029308</v>
      </c>
    </row>
    <row r="49" spans="1:8" ht="12.5">
      <c r="A49" s="95"/>
      <c r="E49" s="23">
        <v>14.74208675263775</v>
      </c>
      <c r="G49" s="21" t="s">
        <v>97</v>
      </c>
      <c r="H49" s="23">
        <v>14.74208675263775</v>
      </c>
    </row>
    <row r="50" spans="1:8" ht="12.5">
      <c r="A50" s="95"/>
      <c r="E50" s="23">
        <v>11.371629542790153</v>
      </c>
      <c r="G50" s="21" t="s">
        <v>98</v>
      </c>
      <c r="H50" s="23">
        <v>11.371629542790153</v>
      </c>
    </row>
    <row r="51" spans="1:8" ht="12.5">
      <c r="A51" s="95"/>
      <c r="E51" s="23">
        <v>16.031652989449004</v>
      </c>
      <c r="G51" s="21" t="s">
        <v>99</v>
      </c>
      <c r="H51" s="23">
        <v>16.031652989449004</v>
      </c>
    </row>
    <row r="52" spans="1:8" ht="12.5">
      <c r="A52" s="95"/>
      <c r="E52" s="23">
        <v>16.031652989449004</v>
      </c>
      <c r="G52" s="21" t="s">
        <v>101</v>
      </c>
      <c r="H52" s="23">
        <v>16.031652989449004</v>
      </c>
    </row>
    <row r="53" spans="1:8" ht="12.5">
      <c r="A53" s="95"/>
      <c r="E53" s="23">
        <v>16.031652989449004</v>
      </c>
      <c r="G53" s="21" t="s">
        <v>102</v>
      </c>
      <c r="H53" s="23">
        <v>16.031652989449004</v>
      </c>
    </row>
    <row r="54" spans="1:8" ht="12.5">
      <c r="A54" s="95"/>
      <c r="E54" s="23">
        <v>11.752637749120749</v>
      </c>
      <c r="G54" s="21" t="s">
        <v>103</v>
      </c>
      <c r="H54" s="23">
        <v>11.752637749120749</v>
      </c>
    </row>
    <row r="55" spans="1:8" ht="12.5">
      <c r="A55" s="95"/>
      <c r="E55" s="23">
        <v>13.8042203985932</v>
      </c>
      <c r="G55" s="21" t="s">
        <v>104</v>
      </c>
      <c r="H55" s="23">
        <v>13.8042203985932</v>
      </c>
    </row>
    <row r="56" spans="1:8" ht="12.5">
      <c r="A56" s="95"/>
      <c r="E56" s="23">
        <v>13.774912075029308</v>
      </c>
      <c r="G56" s="21" t="s">
        <v>105</v>
      </c>
      <c r="H56" s="23">
        <v>13.774912075029308</v>
      </c>
    </row>
    <row r="57" spans="1:8" ht="12.5">
      <c r="A57" s="95"/>
      <c r="E57" s="23">
        <v>14.74208675263775</v>
      </c>
      <c r="G57" s="21" t="s">
        <v>106</v>
      </c>
      <c r="H57" s="23">
        <v>14.74208675263775</v>
      </c>
    </row>
    <row r="58" spans="1:8" ht="12.5">
      <c r="A58" s="95"/>
      <c r="E58" s="23">
        <v>11.371629542790153</v>
      </c>
      <c r="G58" s="21" t="s">
        <v>107</v>
      </c>
      <c r="H58" s="23">
        <v>11.371629542790153</v>
      </c>
    </row>
    <row r="59" spans="1:8" ht="12.5">
      <c r="A59" s="95"/>
      <c r="E59" s="23">
        <v>16.031652989449004</v>
      </c>
      <c r="G59" s="21" t="s">
        <v>108</v>
      </c>
      <c r="H59" s="23">
        <v>16.031652989449004</v>
      </c>
    </row>
    <row r="60" spans="1:8" ht="12.5">
      <c r="A60" s="95"/>
      <c r="E60" s="23">
        <v>16.031652989449004</v>
      </c>
      <c r="G60" s="21" t="s">
        <v>110</v>
      </c>
      <c r="H60" s="23">
        <v>16.031652989449004</v>
      </c>
    </row>
    <row r="61" spans="1:8" ht="12.5">
      <c r="A61" s="95"/>
      <c r="E61" s="23">
        <v>16.031652989449004</v>
      </c>
      <c r="G61" s="21" t="s">
        <v>111</v>
      </c>
      <c r="H61" s="23">
        <v>16.031652989449004</v>
      </c>
    </row>
    <row r="62" spans="1:8" ht="12.5">
      <c r="A62" s="95"/>
      <c r="E62" s="23">
        <v>11.752637749120749</v>
      </c>
      <c r="G62" s="21" t="s">
        <v>112</v>
      </c>
      <c r="H62" s="23">
        <v>11.752637749120749</v>
      </c>
    </row>
    <row r="63" spans="1:8" ht="12.5">
      <c r="A63" s="95"/>
      <c r="E63" s="23">
        <v>13.8042203985932</v>
      </c>
      <c r="G63" s="21" t="s">
        <v>113</v>
      </c>
      <c r="H63" s="23">
        <v>13.8042203985932</v>
      </c>
    </row>
    <row r="64" spans="1:8" ht="12.5">
      <c r="A64" s="95"/>
      <c r="E64" s="23">
        <v>13.774912075029308</v>
      </c>
      <c r="G64" s="21" t="s">
        <v>114</v>
      </c>
      <c r="H64" s="23">
        <v>13.774912075029308</v>
      </c>
    </row>
    <row r="65" spans="1:8" ht="12.5">
      <c r="A65" s="95"/>
      <c r="E65" s="23">
        <v>14.74208675263775</v>
      </c>
      <c r="G65" s="21" t="s">
        <v>115</v>
      </c>
      <c r="H65" s="23">
        <v>14.74208675263775</v>
      </c>
    </row>
    <row r="66" spans="1:8" ht="12.5">
      <c r="A66" s="95"/>
      <c r="E66" s="23">
        <v>11.371629542790153</v>
      </c>
      <c r="G66" s="21" t="s">
        <v>116</v>
      </c>
      <c r="H66" s="23">
        <v>11.371629542790153</v>
      </c>
    </row>
    <row r="67" spans="1:8" ht="12.5">
      <c r="A67" s="95"/>
      <c r="E67" s="23">
        <v>16.031652989449004</v>
      </c>
      <c r="G67" s="21" t="s">
        <v>117</v>
      </c>
      <c r="H67" s="23">
        <v>16.031652989449004</v>
      </c>
    </row>
    <row r="68" spans="1:8" ht="12.5">
      <c r="A68" s="95"/>
      <c r="E68" s="23">
        <v>16.031652989449004</v>
      </c>
      <c r="G68" s="21" t="s">
        <v>119</v>
      </c>
      <c r="H68" s="23">
        <v>16.031652989449004</v>
      </c>
    </row>
    <row r="69" spans="1:8" ht="12.5">
      <c r="A69" s="95"/>
      <c r="E69" s="23">
        <v>16.031652989449004</v>
      </c>
      <c r="G69" s="21" t="s">
        <v>120</v>
      </c>
      <c r="H69" s="23">
        <v>16.031652989449004</v>
      </c>
    </row>
    <row r="70" spans="1:8" ht="12.5">
      <c r="A70" s="95"/>
      <c r="E70" s="23">
        <v>11.752637749120749</v>
      </c>
      <c r="G70" s="21" t="s">
        <v>121</v>
      </c>
      <c r="H70" s="23">
        <v>11.752637749120749</v>
      </c>
    </row>
    <row r="71" spans="1:8" ht="12.5">
      <c r="A71" s="95"/>
      <c r="E71" s="23">
        <v>13.8042203985932</v>
      </c>
      <c r="G71" s="21" t="s">
        <v>122</v>
      </c>
      <c r="H71" s="23">
        <v>13.8042203985932</v>
      </c>
    </row>
    <row r="72" spans="1:8" ht="12.5">
      <c r="A72" s="95"/>
      <c r="E72" s="23">
        <v>13.774912075029308</v>
      </c>
      <c r="G72" s="21" t="s">
        <v>123</v>
      </c>
      <c r="H72" s="23">
        <v>13.774912075029308</v>
      </c>
    </row>
    <row r="73" spans="1:8" ht="12.5">
      <c r="A73" s="95"/>
      <c r="E73" s="23">
        <v>14.74208675263775</v>
      </c>
      <c r="G73" s="21" t="s">
        <v>124</v>
      </c>
      <c r="H73" s="23">
        <v>14.74208675263775</v>
      </c>
    </row>
    <row r="74" spans="1:8" ht="12.5">
      <c r="A74" s="95"/>
      <c r="E74" s="23">
        <v>11.371629542790153</v>
      </c>
      <c r="G74" s="21" t="s">
        <v>125</v>
      </c>
      <c r="H74" s="23">
        <v>11.371629542790153</v>
      </c>
    </row>
    <row r="75" spans="1:8" ht="12.5">
      <c r="A75" s="95"/>
      <c r="E75" s="23">
        <v>16.031652989449004</v>
      </c>
      <c r="G75" s="21" t="s">
        <v>126</v>
      </c>
      <c r="H75" s="23">
        <v>16.031652989449004</v>
      </c>
    </row>
    <row r="76" spans="1:8" ht="12.5">
      <c r="A76" s="95"/>
      <c r="E76" s="23">
        <v>16.031652989449004</v>
      </c>
      <c r="G76" s="21" t="s">
        <v>128</v>
      </c>
      <c r="H76" s="23">
        <v>16.031652989449004</v>
      </c>
    </row>
    <row r="77" spans="1:8" ht="12.5">
      <c r="A77" s="95"/>
      <c r="E77" s="23">
        <v>16.031652989449004</v>
      </c>
      <c r="G77" s="21" t="s">
        <v>129</v>
      </c>
      <c r="H77" s="23">
        <v>16.031652989449004</v>
      </c>
    </row>
    <row r="78" spans="1:8" ht="12.5">
      <c r="A78" s="95"/>
      <c r="E78" s="23">
        <v>11.752637749120749</v>
      </c>
      <c r="G78" s="21" t="s">
        <v>130</v>
      </c>
      <c r="H78" s="23">
        <v>11.752637749120749</v>
      </c>
    </row>
    <row r="79" spans="1:8" ht="12.5">
      <c r="A79" s="95"/>
      <c r="E79" s="23">
        <v>13.8042203985932</v>
      </c>
      <c r="G79" s="21" t="s">
        <v>131</v>
      </c>
      <c r="H79" s="23">
        <v>13.8042203985932</v>
      </c>
    </row>
    <row r="80" spans="1:8" ht="12.5">
      <c r="A80" s="95"/>
      <c r="E80" s="23">
        <v>13.774912075029308</v>
      </c>
      <c r="G80" s="21" t="s">
        <v>132</v>
      </c>
      <c r="H80" s="23">
        <v>13.774912075029308</v>
      </c>
    </row>
    <row r="81" spans="1:8" ht="12.5">
      <c r="A81" s="95"/>
      <c r="E81" s="23">
        <v>14.74208675263775</v>
      </c>
      <c r="G81" s="21" t="s">
        <v>133</v>
      </c>
      <c r="H81" s="23">
        <v>14.74208675263775</v>
      </c>
    </row>
    <row r="82" spans="1:8" ht="12.5">
      <c r="A82" s="95"/>
      <c r="E82" s="23">
        <v>11.371629542790153</v>
      </c>
      <c r="G82" s="21" t="s">
        <v>134</v>
      </c>
      <c r="H82" s="23">
        <v>11.371629542790153</v>
      </c>
    </row>
    <row r="83" spans="1:8" ht="12.5">
      <c r="A83" s="95"/>
    </row>
    <row r="84" spans="1:8" ht="12.5">
      <c r="A84" s="95"/>
    </row>
    <row r="85" spans="1:8" ht="12.5">
      <c r="A85" s="95"/>
    </row>
    <row r="86" spans="1:8" ht="12.5">
      <c r="A86" s="95"/>
    </row>
    <row r="87" spans="1:8" ht="12.5">
      <c r="A87" s="95"/>
    </row>
    <row r="88" spans="1:8" ht="12.5">
      <c r="A88" s="95"/>
    </row>
    <row r="90" spans="1:8" ht="12.5">
      <c r="C90" s="95"/>
    </row>
    <row r="91" spans="1:8" ht="12.5">
      <c r="C91" s="95"/>
    </row>
    <row r="92" spans="1:8" ht="12.5">
      <c r="C92" s="95"/>
    </row>
    <row r="93" spans="1:8" ht="12.5">
      <c r="C93" s="95"/>
    </row>
    <row r="94" spans="1:8" ht="12.5">
      <c r="C94" s="95"/>
    </row>
    <row r="95" spans="1:8" ht="12.5">
      <c r="C95" s="95"/>
    </row>
    <row r="96" spans="1:8" ht="12.5">
      <c r="C96" s="95"/>
    </row>
    <row r="97" spans="3:3" ht="12.5">
      <c r="C97" s="95"/>
    </row>
    <row r="98" spans="3:3" ht="12.5">
      <c r="C98" s="95"/>
    </row>
    <row r="99" spans="3:3" ht="12.5">
      <c r="C99" s="95"/>
    </row>
    <row r="100" spans="3:3" ht="12.5">
      <c r="C100" s="95"/>
    </row>
    <row r="101" spans="3:3" ht="12.5">
      <c r="C101" s="95"/>
    </row>
    <row r="102" spans="3:3" ht="12.5">
      <c r="C102" s="95"/>
    </row>
    <row r="103" spans="3:3" ht="12.5">
      <c r="C103" s="95"/>
    </row>
    <row r="104" spans="3:3" ht="12.5">
      <c r="C104" s="95"/>
    </row>
    <row r="105" spans="3:3" ht="12.5">
      <c r="C105" s="95"/>
    </row>
    <row r="106" spans="3:3" ht="12.5">
      <c r="C106" s="95"/>
    </row>
    <row r="107" spans="3:3" ht="12.5">
      <c r="C107" s="95"/>
    </row>
    <row r="108" spans="3:3" ht="12.5">
      <c r="C108" s="95"/>
    </row>
    <row r="109" spans="3:3" ht="12.5">
      <c r="C109" s="95"/>
    </row>
    <row r="110" spans="3:3" ht="12.5">
      <c r="C110" s="95"/>
    </row>
    <row r="111" spans="3:3" ht="12.5">
      <c r="C111" s="95"/>
    </row>
    <row r="112" spans="3:3" ht="12.5">
      <c r="C112" s="95"/>
    </row>
    <row r="113" spans="3:3" ht="12.5">
      <c r="C113" s="95"/>
    </row>
    <row r="114" spans="3:3" ht="12.5">
      <c r="C114" s="95"/>
    </row>
    <row r="115" spans="3:3" ht="12.5">
      <c r="C115" s="95"/>
    </row>
    <row r="116" spans="3:3" ht="12.5">
      <c r="C116" s="95"/>
    </row>
    <row r="117" spans="3:3" ht="12.5">
      <c r="C117" s="95"/>
    </row>
    <row r="118" spans="3:3" ht="12.5">
      <c r="C118" s="95"/>
    </row>
    <row r="119" spans="3:3" ht="12.5">
      <c r="C119" s="95"/>
    </row>
    <row r="120" spans="3:3" ht="12.5">
      <c r="C120" s="95"/>
    </row>
    <row r="121" spans="3:3" ht="12.5">
      <c r="C121" s="95"/>
    </row>
    <row r="122" spans="3:3" ht="12.5">
      <c r="C122" s="95"/>
    </row>
    <row r="123" spans="3:3" ht="12.5">
      <c r="C123" s="95"/>
    </row>
    <row r="124" spans="3:3" ht="12.5">
      <c r="C124" s="95"/>
    </row>
    <row r="125" spans="3:3" ht="12.5">
      <c r="C125" s="95"/>
    </row>
    <row r="126" spans="3:3" ht="12.5">
      <c r="C126" s="95"/>
    </row>
    <row r="127" spans="3:3" ht="12.5">
      <c r="C127" s="95"/>
    </row>
    <row r="128" spans="3:3" ht="12.5">
      <c r="C128" s="95"/>
    </row>
    <row r="129" spans="3:3" ht="12.5">
      <c r="C129" s="95"/>
    </row>
    <row r="130" spans="3:3" ht="12.5">
      <c r="C130" s="95"/>
    </row>
    <row r="131" spans="3:3" ht="12.5">
      <c r="C131" s="95"/>
    </row>
    <row r="132" spans="3:3" ht="12.5">
      <c r="C132" s="95"/>
    </row>
    <row r="133" spans="3:3" ht="12.5">
      <c r="C133" s="95"/>
    </row>
    <row r="134" spans="3:3" ht="12.5">
      <c r="C134" s="95"/>
    </row>
    <row r="135" spans="3:3" ht="12.5">
      <c r="C135" s="95"/>
    </row>
    <row r="136" spans="3:3" ht="12.5">
      <c r="C136" s="95"/>
    </row>
    <row r="137" spans="3:3" ht="12.5">
      <c r="C137" s="95"/>
    </row>
    <row r="138" spans="3:3" ht="12.5">
      <c r="C138" s="95"/>
    </row>
    <row r="139" spans="3:3" ht="12.5">
      <c r="C139" s="95"/>
    </row>
    <row r="140" spans="3:3" ht="12.5">
      <c r="C140" s="95"/>
    </row>
    <row r="141" spans="3:3" ht="12.5">
      <c r="C141" s="95"/>
    </row>
    <row r="142" spans="3:3" ht="12.5">
      <c r="C142" s="95"/>
    </row>
    <row r="143" spans="3:3" ht="12.5">
      <c r="C143" s="95"/>
    </row>
    <row r="144" spans="3:3" ht="12.5">
      <c r="C144" s="95"/>
    </row>
    <row r="145" spans="3:3" ht="12.5">
      <c r="C145" s="95"/>
    </row>
    <row r="146" spans="3:3" ht="12.5">
      <c r="C146" s="95"/>
    </row>
    <row r="147" spans="3:3" ht="12.5">
      <c r="C147" s="95"/>
    </row>
    <row r="148" spans="3:3" ht="12.5">
      <c r="C148" s="95"/>
    </row>
    <row r="149" spans="3:3" ht="12.5">
      <c r="C149" s="95"/>
    </row>
    <row r="150" spans="3:3" ht="12.5">
      <c r="C150" s="95"/>
    </row>
    <row r="151" spans="3:3" ht="12.5">
      <c r="C151" s="95"/>
    </row>
    <row r="152" spans="3:3" ht="12.5">
      <c r="C152" s="95"/>
    </row>
    <row r="153" spans="3:3" ht="12.5">
      <c r="C153" s="95"/>
    </row>
    <row r="154" spans="3:3" ht="12.5">
      <c r="C154" s="95"/>
    </row>
    <row r="155" spans="3:3" ht="12.5">
      <c r="C155" s="95"/>
    </row>
    <row r="156" spans="3:3" ht="12.5">
      <c r="C156" s="95"/>
    </row>
    <row r="157" spans="3:3" ht="12.5">
      <c r="C157" s="95"/>
    </row>
    <row r="158" spans="3:3" ht="12.5">
      <c r="C158" s="95"/>
    </row>
    <row r="159" spans="3:3" ht="12.5">
      <c r="C159" s="95"/>
    </row>
    <row r="160" spans="3:3" ht="12.5">
      <c r="C160" s="95"/>
    </row>
    <row r="161" spans="3:3" ht="12.5">
      <c r="C161" s="95"/>
    </row>
    <row r="162" spans="3:3" ht="12.5">
      <c r="C162" s="95"/>
    </row>
    <row r="163" spans="3:3" ht="12.5">
      <c r="C163" s="95"/>
    </row>
    <row r="164" spans="3:3" ht="12.5">
      <c r="C164" s="95"/>
    </row>
    <row r="165" spans="3:3" ht="12.5">
      <c r="C165" s="95"/>
    </row>
    <row r="166" spans="3:3" ht="12.5">
      <c r="C166" s="95"/>
    </row>
    <row r="167" spans="3:3" ht="12.5">
      <c r="C167" s="95"/>
    </row>
    <row r="168" spans="3:3" ht="12.5">
      <c r="C168" s="95"/>
    </row>
    <row r="169" spans="3:3" ht="12.5">
      <c r="C169" s="95"/>
    </row>
    <row r="170" spans="3:3" ht="12.5">
      <c r="C170" s="95"/>
    </row>
    <row r="171" spans="3:3" ht="12.5">
      <c r="C171" s="95"/>
    </row>
    <row r="172" spans="3:3" ht="12.5">
      <c r="C172" s="95"/>
    </row>
    <row r="173" spans="3:3" ht="12.5">
      <c r="C173" s="95"/>
    </row>
    <row r="174" spans="3:3" ht="12.5">
      <c r="C174" s="95"/>
    </row>
    <row r="175" spans="3:3" ht="12.5">
      <c r="C175" s="95"/>
    </row>
    <row r="176" spans="3:3" ht="12.5">
      <c r="C176" s="95"/>
    </row>
    <row r="177" spans="3:3" ht="12.5">
      <c r="C177" s="95"/>
    </row>
    <row r="178" spans="3:3" ht="12.5">
      <c r="C178" s="95"/>
    </row>
    <row r="179" spans="3:3" ht="12.5">
      <c r="C179" s="95"/>
    </row>
    <row r="180" spans="3:3" ht="12.5">
      <c r="C180" s="95"/>
    </row>
    <row r="181" spans="3:3" ht="12.5">
      <c r="C181" s="95"/>
    </row>
    <row r="182" spans="3:3" ht="12.5">
      <c r="C182" s="95"/>
    </row>
    <row r="183" spans="3:3" ht="12.5">
      <c r="C183" s="95"/>
    </row>
    <row r="184" spans="3:3" ht="12.5">
      <c r="C184" s="95"/>
    </row>
    <row r="185" spans="3:3" ht="12.5">
      <c r="C185" s="95"/>
    </row>
    <row r="186" spans="3:3" ht="12.5">
      <c r="C186" s="95"/>
    </row>
    <row r="187" spans="3:3" ht="12.5">
      <c r="C187" s="95"/>
    </row>
    <row r="188" spans="3:3" ht="12.5">
      <c r="C188" s="95"/>
    </row>
    <row r="189" spans="3:3" ht="12.5">
      <c r="C189" s="95"/>
    </row>
    <row r="190" spans="3:3" ht="12.5">
      <c r="C190" s="95"/>
    </row>
    <row r="191" spans="3:3" ht="12.5">
      <c r="C191" s="95"/>
    </row>
    <row r="192" spans="3:3" ht="12.5">
      <c r="C192" s="95"/>
    </row>
    <row r="193" spans="3:3" ht="12.5">
      <c r="C193" s="95"/>
    </row>
    <row r="194" spans="3:3" ht="12.5">
      <c r="C194" s="95"/>
    </row>
    <row r="195" spans="3:3" ht="12.5">
      <c r="C195" s="95"/>
    </row>
    <row r="196" spans="3:3" ht="12.5">
      <c r="C196" s="95"/>
    </row>
    <row r="197" spans="3:3" ht="12.5">
      <c r="C197" s="95"/>
    </row>
    <row r="198" spans="3:3" ht="12.5">
      <c r="C198" s="95"/>
    </row>
    <row r="199" spans="3:3" ht="12.5">
      <c r="C199" s="95"/>
    </row>
    <row r="200" spans="3:3" ht="12.5">
      <c r="C200" s="95"/>
    </row>
    <row r="201" spans="3:3" ht="12.5">
      <c r="C201" s="95"/>
    </row>
    <row r="202" spans="3:3" ht="12.5">
      <c r="C202" s="95"/>
    </row>
    <row r="203" spans="3:3" ht="12.5">
      <c r="C203" s="95"/>
    </row>
    <row r="204" spans="3:3" ht="12.5">
      <c r="C204" s="95"/>
    </row>
    <row r="205" spans="3:3" ht="12.5">
      <c r="C205" s="95"/>
    </row>
    <row r="206" spans="3:3" ht="12.5">
      <c r="C206" s="95"/>
    </row>
    <row r="207" spans="3:3" ht="12.5">
      <c r="C207" s="95"/>
    </row>
    <row r="208" spans="3:3" ht="12.5">
      <c r="C208" s="95"/>
    </row>
    <row r="209" spans="3:3" ht="12.5">
      <c r="C209" s="95"/>
    </row>
    <row r="210" spans="3:3" ht="12.5">
      <c r="C210" s="95"/>
    </row>
    <row r="211" spans="3:3" ht="12.5">
      <c r="C211" s="95"/>
    </row>
    <row r="212" spans="3:3" ht="12.5">
      <c r="C212" s="95"/>
    </row>
    <row r="213" spans="3:3" ht="12.5">
      <c r="C213" s="95"/>
    </row>
    <row r="214" spans="3:3" ht="12.5">
      <c r="C214" s="95"/>
    </row>
    <row r="215" spans="3:3" ht="12.5">
      <c r="C215" s="95"/>
    </row>
    <row r="216" spans="3:3" ht="12.5">
      <c r="C216" s="95"/>
    </row>
    <row r="217" spans="3:3" ht="12.5">
      <c r="C217" s="95"/>
    </row>
    <row r="218" spans="3:3" ht="12.5">
      <c r="C218" s="95"/>
    </row>
    <row r="219" spans="3:3" ht="12.5">
      <c r="C219" s="95"/>
    </row>
    <row r="220" spans="3:3" ht="12.5">
      <c r="C220" s="95"/>
    </row>
    <row r="221" spans="3:3" ht="12.5">
      <c r="C221" s="95"/>
    </row>
    <row r="222" spans="3:3" ht="12.5">
      <c r="C222" s="95"/>
    </row>
    <row r="223" spans="3:3" ht="12.5">
      <c r="C223" s="95"/>
    </row>
    <row r="224" spans="3:3" ht="12.5">
      <c r="C224" s="95"/>
    </row>
    <row r="225" spans="3:3" ht="12.5">
      <c r="C225" s="95"/>
    </row>
    <row r="226" spans="3:3" ht="12.5">
      <c r="C226" s="95"/>
    </row>
    <row r="227" spans="3:3" ht="12.5">
      <c r="C227" s="95"/>
    </row>
    <row r="228" spans="3:3" ht="12.5">
      <c r="C228" s="95"/>
    </row>
    <row r="229" spans="3:3" ht="12.5">
      <c r="C229" s="95"/>
    </row>
    <row r="230" spans="3:3" ht="12.5">
      <c r="C230" s="95"/>
    </row>
    <row r="231" spans="3:3" ht="12.5">
      <c r="C231" s="95"/>
    </row>
    <row r="232" spans="3:3" ht="12.5">
      <c r="C232" s="95"/>
    </row>
    <row r="233" spans="3:3" ht="12.5">
      <c r="C233" s="95"/>
    </row>
    <row r="234" spans="3:3" ht="12.5">
      <c r="C234" s="95"/>
    </row>
    <row r="235" spans="3:3" ht="12.5">
      <c r="C235" s="95"/>
    </row>
    <row r="236" spans="3:3" ht="12.5">
      <c r="C236" s="95"/>
    </row>
    <row r="237" spans="3:3" ht="12.5">
      <c r="C237" s="95"/>
    </row>
    <row r="238" spans="3:3" ht="12.5">
      <c r="C238" s="95"/>
    </row>
    <row r="239" spans="3:3" ht="12.5">
      <c r="C239" s="95"/>
    </row>
    <row r="240" spans="3:3" ht="12.5">
      <c r="C240" s="95"/>
    </row>
    <row r="241" spans="3:3" ht="12.5">
      <c r="C241" s="95"/>
    </row>
    <row r="242" spans="3:3" ht="12.5">
      <c r="C242" s="95"/>
    </row>
    <row r="243" spans="3:3" ht="12.5">
      <c r="C243" s="95"/>
    </row>
    <row r="244" spans="3:3" ht="12.5">
      <c r="C244" s="95"/>
    </row>
    <row r="245" spans="3:3" ht="12.5">
      <c r="C245" s="95"/>
    </row>
    <row r="246" spans="3:3" ht="12.5">
      <c r="C246" s="95"/>
    </row>
    <row r="247" spans="3:3" ht="12.5">
      <c r="C247" s="95"/>
    </row>
    <row r="248" spans="3:3" ht="12.5">
      <c r="C248" s="95"/>
    </row>
    <row r="249" spans="3:3" ht="12.5">
      <c r="C249" s="95"/>
    </row>
    <row r="250" spans="3:3" ht="12.5">
      <c r="C250" s="95"/>
    </row>
    <row r="251" spans="3:3" ht="12.5">
      <c r="C251" s="95"/>
    </row>
    <row r="252" spans="3:3" ht="12.5">
      <c r="C252" s="95"/>
    </row>
    <row r="253" spans="3:3" ht="12.5">
      <c r="C253" s="95"/>
    </row>
    <row r="254" spans="3:3" ht="12.5">
      <c r="C254" s="95"/>
    </row>
    <row r="255" spans="3:3" ht="12.5">
      <c r="C255" s="95"/>
    </row>
    <row r="256" spans="3:3" ht="12.5">
      <c r="C256" s="95"/>
    </row>
    <row r="257" spans="3:3" ht="12.5">
      <c r="C257" s="95"/>
    </row>
    <row r="258" spans="3:3" ht="12.5">
      <c r="C258" s="95"/>
    </row>
    <row r="259" spans="3:3" ht="12.5">
      <c r="C259" s="95"/>
    </row>
    <row r="260" spans="3:3" ht="12.5">
      <c r="C260" s="95"/>
    </row>
    <row r="261" spans="3:3" ht="12.5">
      <c r="C261" s="95"/>
    </row>
    <row r="262" spans="3:3" ht="12.5">
      <c r="C262" s="95"/>
    </row>
    <row r="263" spans="3:3" ht="12.5">
      <c r="C263" s="95"/>
    </row>
    <row r="264" spans="3:3" ht="12.5">
      <c r="C264" s="95"/>
    </row>
    <row r="265" spans="3:3" ht="12.5">
      <c r="C265" s="95"/>
    </row>
    <row r="266" spans="3:3" ht="12.5">
      <c r="C266" s="95"/>
    </row>
    <row r="267" spans="3:3" ht="12.5">
      <c r="C267" s="95"/>
    </row>
    <row r="268" spans="3:3" ht="12.5">
      <c r="C268" s="95"/>
    </row>
    <row r="269" spans="3:3" ht="12.5">
      <c r="C269" s="95"/>
    </row>
    <row r="270" spans="3:3" ht="12.5">
      <c r="C270" s="95"/>
    </row>
    <row r="271" spans="3:3" ht="12.5">
      <c r="C271" s="95"/>
    </row>
    <row r="272" spans="3:3" ht="12.5">
      <c r="C272" s="95"/>
    </row>
    <row r="273" spans="3:3" ht="12.5">
      <c r="C273" s="95"/>
    </row>
    <row r="274" spans="3:3" ht="12.5">
      <c r="C274" s="95"/>
    </row>
    <row r="275" spans="3:3" ht="12.5">
      <c r="C275" s="95"/>
    </row>
    <row r="276" spans="3:3" ht="12.5">
      <c r="C276" s="95"/>
    </row>
    <row r="277" spans="3:3" ht="12.5">
      <c r="C277" s="95"/>
    </row>
    <row r="278" spans="3:3" ht="12.5">
      <c r="C278" s="95"/>
    </row>
    <row r="279" spans="3:3" ht="12.5">
      <c r="C279" s="95"/>
    </row>
    <row r="280" spans="3:3" ht="12.5">
      <c r="C280" s="95"/>
    </row>
    <row r="281" spans="3:3" ht="12.5">
      <c r="C281" s="95"/>
    </row>
    <row r="282" spans="3:3" ht="12.5">
      <c r="C282" s="95"/>
    </row>
    <row r="283" spans="3:3" ht="12.5">
      <c r="C283" s="95"/>
    </row>
    <row r="284" spans="3:3" ht="12.5">
      <c r="C284" s="95"/>
    </row>
    <row r="285" spans="3:3" ht="12.5">
      <c r="C285" s="95"/>
    </row>
    <row r="286" spans="3:3" ht="12.5">
      <c r="C286" s="95"/>
    </row>
    <row r="287" spans="3:3" ht="12.5">
      <c r="C287" s="95"/>
    </row>
    <row r="288" spans="3:3" ht="12.5">
      <c r="C288" s="95"/>
    </row>
    <row r="289" spans="3:3" ht="12.5">
      <c r="C289" s="95"/>
    </row>
    <row r="290" spans="3:3" ht="12.5">
      <c r="C290" s="95"/>
    </row>
    <row r="291" spans="3:3" ht="12.5">
      <c r="C291" s="95"/>
    </row>
    <row r="292" spans="3:3" ht="12.5">
      <c r="C292" s="95"/>
    </row>
    <row r="293" spans="3:3" ht="12.5">
      <c r="C293" s="95"/>
    </row>
    <row r="294" spans="3:3" ht="12.5">
      <c r="C294" s="95"/>
    </row>
    <row r="295" spans="3:3" ht="12.5">
      <c r="C295" s="95"/>
    </row>
    <row r="296" spans="3:3" ht="12.5">
      <c r="C296" s="95"/>
    </row>
    <row r="297" spans="3:3" ht="12.5">
      <c r="C297" s="95"/>
    </row>
    <row r="298" spans="3:3" ht="12.5">
      <c r="C298" s="95"/>
    </row>
    <row r="299" spans="3:3" ht="12.5">
      <c r="C299" s="95"/>
    </row>
    <row r="300" spans="3:3" ht="12.5">
      <c r="C300" s="95"/>
    </row>
    <row r="301" spans="3:3" ht="12.5">
      <c r="C301" s="95"/>
    </row>
    <row r="302" spans="3:3" ht="12.5">
      <c r="C302" s="95"/>
    </row>
    <row r="303" spans="3:3" ht="12.5">
      <c r="C303" s="95"/>
    </row>
    <row r="304" spans="3:3" ht="12.5">
      <c r="C304" s="95"/>
    </row>
    <row r="305" spans="3:3" ht="12.5">
      <c r="C305" s="95"/>
    </row>
    <row r="306" spans="3:3" ht="12.5">
      <c r="C306" s="95"/>
    </row>
    <row r="307" spans="3:3" ht="12.5">
      <c r="C307" s="95"/>
    </row>
    <row r="308" spans="3:3" ht="12.5">
      <c r="C308" s="95"/>
    </row>
    <row r="309" spans="3:3" ht="12.5">
      <c r="C309" s="95"/>
    </row>
    <row r="310" spans="3:3" ht="12.5">
      <c r="C310" s="95"/>
    </row>
    <row r="311" spans="3:3" ht="12.5">
      <c r="C311" s="95"/>
    </row>
    <row r="312" spans="3:3" ht="12.5">
      <c r="C312" s="95"/>
    </row>
    <row r="313" spans="3:3" ht="12.5">
      <c r="C313" s="95"/>
    </row>
    <row r="314" spans="3:3" ht="12.5">
      <c r="C314" s="95"/>
    </row>
    <row r="315" spans="3:3" ht="12.5">
      <c r="C315" s="95"/>
    </row>
    <row r="316" spans="3:3" ht="12.5">
      <c r="C316" s="95"/>
    </row>
    <row r="317" spans="3:3" ht="12.5">
      <c r="C317" s="95"/>
    </row>
    <row r="318" spans="3:3" ht="12.5">
      <c r="C318" s="95"/>
    </row>
    <row r="319" spans="3:3" ht="12.5">
      <c r="C319" s="95"/>
    </row>
    <row r="320" spans="3:3" ht="12.5">
      <c r="C320" s="95"/>
    </row>
    <row r="321" spans="3:3" ht="12.5">
      <c r="C321" s="95"/>
    </row>
    <row r="322" spans="3:3" ht="12.5">
      <c r="C322" s="95"/>
    </row>
    <row r="323" spans="3:3" ht="12.5">
      <c r="C323" s="95"/>
    </row>
    <row r="324" spans="3:3" ht="12.5">
      <c r="C324" s="95"/>
    </row>
    <row r="325" spans="3:3" ht="12.5">
      <c r="C325" s="95"/>
    </row>
    <row r="326" spans="3:3" ht="12.5">
      <c r="C326" s="95"/>
    </row>
    <row r="327" spans="3:3" ht="12.5">
      <c r="C327" s="95"/>
    </row>
    <row r="328" spans="3:3" ht="12.5">
      <c r="C328" s="95"/>
    </row>
    <row r="329" spans="3:3" ht="12.5">
      <c r="C329" s="95"/>
    </row>
    <row r="330" spans="3:3" ht="12.5">
      <c r="C330" s="95"/>
    </row>
    <row r="331" spans="3:3" ht="12.5">
      <c r="C331" s="95"/>
    </row>
    <row r="332" spans="3:3" ht="12.5">
      <c r="C332" s="95"/>
    </row>
    <row r="333" spans="3:3" ht="12.5">
      <c r="C333" s="95"/>
    </row>
    <row r="334" spans="3:3" ht="12.5">
      <c r="C334" s="95"/>
    </row>
    <row r="335" spans="3:3" ht="12.5">
      <c r="C335" s="95"/>
    </row>
    <row r="336" spans="3:3" ht="12.5">
      <c r="C336" s="95"/>
    </row>
    <row r="337" spans="3:3" ht="12.5">
      <c r="C337" s="95"/>
    </row>
    <row r="338" spans="3:3" ht="12.5">
      <c r="C338" s="95"/>
    </row>
    <row r="339" spans="3:3" ht="12.5">
      <c r="C339" s="95"/>
    </row>
    <row r="340" spans="3:3" ht="12.5">
      <c r="C340" s="95"/>
    </row>
    <row r="341" spans="3:3" ht="12.5">
      <c r="C341" s="95"/>
    </row>
    <row r="342" spans="3:3" ht="12.5">
      <c r="C342" s="95"/>
    </row>
    <row r="343" spans="3:3" ht="12.5">
      <c r="C343" s="95"/>
    </row>
    <row r="344" spans="3:3" ht="12.5">
      <c r="C344" s="95"/>
    </row>
    <row r="345" spans="3:3" ht="12.5">
      <c r="C345" s="95"/>
    </row>
    <row r="346" spans="3:3" ht="12.5">
      <c r="C346" s="95"/>
    </row>
    <row r="347" spans="3:3" ht="12.5">
      <c r="C347" s="95"/>
    </row>
    <row r="348" spans="3:3" ht="12.5">
      <c r="C348" s="95"/>
    </row>
    <row r="349" spans="3:3" ht="12.5">
      <c r="C349" s="95"/>
    </row>
    <row r="350" spans="3:3" ht="12.5">
      <c r="C350" s="95"/>
    </row>
    <row r="351" spans="3:3" ht="12.5">
      <c r="C351" s="95"/>
    </row>
    <row r="352" spans="3:3" ht="12.5">
      <c r="C352" s="95"/>
    </row>
    <row r="353" spans="3:3" ht="12.5">
      <c r="C353" s="95"/>
    </row>
    <row r="354" spans="3:3" ht="12.5">
      <c r="C354" s="95"/>
    </row>
    <row r="355" spans="3:3" ht="12.5">
      <c r="C355" s="95"/>
    </row>
    <row r="356" spans="3:3" ht="12.5">
      <c r="C356" s="95"/>
    </row>
    <row r="357" spans="3:3" ht="12.5">
      <c r="C357" s="95"/>
    </row>
    <row r="358" spans="3:3" ht="12.5">
      <c r="C358" s="95"/>
    </row>
    <row r="359" spans="3:3" ht="12.5">
      <c r="C359" s="95"/>
    </row>
    <row r="360" spans="3:3" ht="12.5">
      <c r="C360" s="95"/>
    </row>
    <row r="361" spans="3:3" ht="12.5">
      <c r="C361" s="95"/>
    </row>
    <row r="362" spans="3:3" ht="12.5">
      <c r="C362" s="95"/>
    </row>
    <row r="363" spans="3:3" ht="12.5">
      <c r="C363" s="95"/>
    </row>
    <row r="364" spans="3:3" ht="12.5">
      <c r="C364" s="95"/>
    </row>
    <row r="365" spans="3:3" ht="12.5">
      <c r="C365" s="95"/>
    </row>
    <row r="366" spans="3:3" ht="12.5">
      <c r="C366" s="95"/>
    </row>
    <row r="367" spans="3:3" ht="12.5">
      <c r="C367" s="95"/>
    </row>
    <row r="368" spans="3:3" ht="12.5">
      <c r="C368" s="95"/>
    </row>
    <row r="369" spans="3:3" ht="12.5">
      <c r="C369" s="95"/>
    </row>
    <row r="370" spans="3:3" ht="12.5">
      <c r="C370" s="95"/>
    </row>
    <row r="371" spans="3:3" ht="12.5">
      <c r="C371" s="95"/>
    </row>
    <row r="372" spans="3:3" ht="12.5">
      <c r="C372" s="95"/>
    </row>
    <row r="373" spans="3:3" ht="12.5">
      <c r="C373" s="95"/>
    </row>
    <row r="374" spans="3:3" ht="12.5">
      <c r="C374" s="95"/>
    </row>
    <row r="375" spans="3:3" ht="12.5">
      <c r="C375" s="95"/>
    </row>
    <row r="376" spans="3:3" ht="12.5">
      <c r="C376" s="95"/>
    </row>
    <row r="377" spans="3:3" ht="12.5">
      <c r="C377" s="95"/>
    </row>
    <row r="378" spans="3:3" ht="12.5">
      <c r="C378" s="95"/>
    </row>
    <row r="379" spans="3:3" ht="12.5">
      <c r="C379" s="95"/>
    </row>
    <row r="380" spans="3:3" ht="12.5">
      <c r="C380" s="95"/>
    </row>
    <row r="381" spans="3:3" ht="12.5">
      <c r="C381" s="95"/>
    </row>
    <row r="382" spans="3:3" ht="12.5">
      <c r="C382" s="95"/>
    </row>
    <row r="383" spans="3:3" ht="12.5">
      <c r="C383" s="95"/>
    </row>
    <row r="384" spans="3:3" ht="12.5">
      <c r="C384" s="95"/>
    </row>
    <row r="385" spans="3:3" ht="12.5">
      <c r="C385" s="95"/>
    </row>
    <row r="386" spans="3:3" ht="12.5">
      <c r="C386" s="95"/>
    </row>
    <row r="387" spans="3:3" ht="12.5">
      <c r="C387" s="95"/>
    </row>
    <row r="388" spans="3:3" ht="12.5">
      <c r="C388" s="95"/>
    </row>
    <row r="389" spans="3:3" ht="12.5">
      <c r="C389" s="95"/>
    </row>
    <row r="390" spans="3:3" ht="12.5">
      <c r="C390" s="95"/>
    </row>
    <row r="391" spans="3:3" ht="12.5">
      <c r="C391" s="95"/>
    </row>
    <row r="392" spans="3:3" ht="12.5">
      <c r="C392" s="95"/>
    </row>
    <row r="393" spans="3:3" ht="12.5">
      <c r="C393" s="95"/>
    </row>
    <row r="394" spans="3:3" ht="12.5">
      <c r="C394" s="95"/>
    </row>
    <row r="395" spans="3:3" ht="12.5">
      <c r="C395" s="95"/>
    </row>
    <row r="396" spans="3:3" ht="12.5">
      <c r="C396" s="95"/>
    </row>
    <row r="397" spans="3:3" ht="12.5">
      <c r="C397" s="95"/>
    </row>
    <row r="398" spans="3:3" ht="12.5">
      <c r="C398" s="95"/>
    </row>
    <row r="399" spans="3:3" ht="12.5">
      <c r="C399" s="95"/>
    </row>
    <row r="400" spans="3:3" ht="12.5">
      <c r="C400" s="95"/>
    </row>
    <row r="401" spans="3:3" ht="12.5">
      <c r="C401" s="95"/>
    </row>
    <row r="402" spans="3:3" ht="12.5">
      <c r="C402" s="95"/>
    </row>
    <row r="403" spans="3:3" ht="12.5">
      <c r="C403" s="95"/>
    </row>
    <row r="404" spans="3:3" ht="12.5">
      <c r="C404" s="95"/>
    </row>
    <row r="405" spans="3:3" ht="12.5">
      <c r="C405" s="95"/>
    </row>
    <row r="406" spans="3:3" ht="12.5">
      <c r="C406" s="95"/>
    </row>
    <row r="407" spans="3:3" ht="12.5">
      <c r="C407" s="95"/>
    </row>
    <row r="408" spans="3:3" ht="12.5">
      <c r="C408" s="95"/>
    </row>
    <row r="409" spans="3:3" ht="12.5">
      <c r="C409" s="95"/>
    </row>
    <row r="410" spans="3:3" ht="12.5">
      <c r="C410" s="95"/>
    </row>
    <row r="411" spans="3:3" ht="12.5">
      <c r="C411" s="95"/>
    </row>
    <row r="412" spans="3:3" ht="12.5">
      <c r="C412" s="95"/>
    </row>
    <row r="413" spans="3:3" ht="12.5">
      <c r="C413" s="95"/>
    </row>
    <row r="414" spans="3:3" ht="12.5">
      <c r="C414" s="95"/>
    </row>
    <row r="415" spans="3:3" ht="12.5">
      <c r="C415" s="95"/>
    </row>
    <row r="416" spans="3:3" ht="12.5">
      <c r="C416" s="95"/>
    </row>
    <row r="417" spans="3:3" ht="12.5">
      <c r="C417" s="95"/>
    </row>
    <row r="418" spans="3:3" ht="12.5">
      <c r="C418" s="95"/>
    </row>
    <row r="419" spans="3:3" ht="12.5">
      <c r="C419" s="95"/>
    </row>
    <row r="420" spans="3:3" ht="12.5">
      <c r="C420" s="95"/>
    </row>
    <row r="421" spans="3:3" ht="12.5">
      <c r="C421" s="95"/>
    </row>
    <row r="422" spans="3:3" ht="12.5">
      <c r="C422" s="95"/>
    </row>
    <row r="423" spans="3:3" ht="12.5">
      <c r="C423" s="95"/>
    </row>
    <row r="424" spans="3:3" ht="12.5">
      <c r="C424" s="95"/>
    </row>
    <row r="425" spans="3:3" ht="12.5">
      <c r="C425" s="95"/>
    </row>
    <row r="426" spans="3:3" ht="12.5">
      <c r="C426" s="95"/>
    </row>
    <row r="427" spans="3:3" ht="12.5">
      <c r="C427" s="95"/>
    </row>
    <row r="428" spans="3:3" ht="12.5">
      <c r="C428" s="95"/>
    </row>
    <row r="429" spans="3:3" ht="12.5">
      <c r="C429" s="95"/>
    </row>
    <row r="430" spans="3:3" ht="12.5">
      <c r="C430" s="95"/>
    </row>
    <row r="431" spans="3:3" ht="12.5">
      <c r="C431" s="95"/>
    </row>
    <row r="432" spans="3:3" ht="12.5">
      <c r="C432" s="95"/>
    </row>
    <row r="433" spans="3:3" ht="12.5">
      <c r="C433" s="95"/>
    </row>
    <row r="434" spans="3:3" ht="12.5">
      <c r="C434" s="95"/>
    </row>
    <row r="435" spans="3:3" ht="12.5">
      <c r="C435" s="95"/>
    </row>
    <row r="436" spans="3:3" ht="12.5">
      <c r="C436" s="95"/>
    </row>
    <row r="437" spans="3:3" ht="12.5">
      <c r="C437" s="95"/>
    </row>
    <row r="438" spans="3:3" ht="12.5">
      <c r="C438" s="95"/>
    </row>
    <row r="439" spans="3:3" ht="12.5">
      <c r="C439" s="95"/>
    </row>
    <row r="440" spans="3:3" ht="12.5">
      <c r="C440" s="95"/>
    </row>
    <row r="441" spans="3:3" ht="12.5">
      <c r="C441" s="95"/>
    </row>
    <row r="442" spans="3:3" ht="12.5">
      <c r="C442" s="95"/>
    </row>
    <row r="443" spans="3:3" ht="12.5">
      <c r="C443" s="95"/>
    </row>
    <row r="444" spans="3:3" ht="12.5">
      <c r="C444" s="95"/>
    </row>
    <row r="445" spans="3:3" ht="12.5">
      <c r="C445" s="95"/>
    </row>
    <row r="446" spans="3:3" ht="12.5">
      <c r="C446" s="95"/>
    </row>
    <row r="447" spans="3:3" ht="12.5">
      <c r="C447" s="95"/>
    </row>
    <row r="448" spans="3:3" ht="12.5">
      <c r="C448" s="95"/>
    </row>
    <row r="449" spans="3:3" ht="12.5">
      <c r="C449" s="95"/>
    </row>
    <row r="450" spans="3:3" ht="12.5">
      <c r="C450" s="95"/>
    </row>
    <row r="451" spans="3:3" ht="12.5">
      <c r="C451" s="95"/>
    </row>
    <row r="452" spans="3:3" ht="12.5">
      <c r="C452" s="95"/>
    </row>
    <row r="453" spans="3:3" ht="12.5">
      <c r="C453" s="95"/>
    </row>
    <row r="454" spans="3:3" ht="12.5">
      <c r="C454" s="95"/>
    </row>
    <row r="455" spans="3:3" ht="12.5">
      <c r="C455" s="95"/>
    </row>
    <row r="456" spans="3:3" ht="12.5">
      <c r="C456" s="95"/>
    </row>
    <row r="457" spans="3:3" ht="12.5">
      <c r="C457" s="95"/>
    </row>
    <row r="458" spans="3:3" ht="12.5">
      <c r="C458" s="95"/>
    </row>
    <row r="459" spans="3:3" ht="12.5">
      <c r="C459" s="95"/>
    </row>
    <row r="460" spans="3:3" ht="12.5">
      <c r="C460" s="95"/>
    </row>
    <row r="461" spans="3:3" ht="12.5">
      <c r="C461" s="95"/>
    </row>
    <row r="462" spans="3:3" ht="12.5">
      <c r="C462" s="95"/>
    </row>
    <row r="463" spans="3:3" ht="12.5">
      <c r="C463" s="95"/>
    </row>
    <row r="464" spans="3:3" ht="12.5">
      <c r="C464" s="95"/>
    </row>
    <row r="465" spans="3:3" ht="12.5">
      <c r="C465" s="95"/>
    </row>
    <row r="466" spans="3:3" ht="12.5">
      <c r="C466" s="95"/>
    </row>
    <row r="467" spans="3:3" ht="12.5">
      <c r="C467" s="95"/>
    </row>
    <row r="468" spans="3:3" ht="12.5">
      <c r="C468" s="95"/>
    </row>
    <row r="469" spans="3:3" ht="12.5">
      <c r="C469" s="95"/>
    </row>
    <row r="470" spans="3:3" ht="12.5">
      <c r="C470" s="95"/>
    </row>
    <row r="471" spans="3:3" ht="12.5">
      <c r="C471" s="95"/>
    </row>
    <row r="472" spans="3:3" ht="12.5">
      <c r="C472" s="95"/>
    </row>
    <row r="473" spans="3:3" ht="12.5">
      <c r="C473" s="95"/>
    </row>
    <row r="474" spans="3:3" ht="12.5">
      <c r="C474" s="95"/>
    </row>
    <row r="475" spans="3:3" ht="12.5">
      <c r="C475" s="95"/>
    </row>
    <row r="476" spans="3:3" ht="12.5">
      <c r="C476" s="95"/>
    </row>
    <row r="477" spans="3:3" ht="12.5">
      <c r="C477" s="95"/>
    </row>
    <row r="478" spans="3:3" ht="12.5">
      <c r="C478" s="95"/>
    </row>
    <row r="479" spans="3:3" ht="12.5">
      <c r="C479" s="95"/>
    </row>
    <row r="480" spans="3:3" ht="12.5">
      <c r="C480" s="95"/>
    </row>
    <row r="481" spans="3:3" ht="12.5">
      <c r="C481" s="95"/>
    </row>
    <row r="482" spans="3:3" ht="12.5">
      <c r="C482" s="95"/>
    </row>
    <row r="483" spans="3:3" ht="12.5">
      <c r="C483" s="95"/>
    </row>
    <row r="484" spans="3:3" ht="12.5">
      <c r="C484" s="95"/>
    </row>
    <row r="485" spans="3:3" ht="12.5">
      <c r="C485" s="95"/>
    </row>
    <row r="486" spans="3:3" ht="12.5">
      <c r="C486" s="95"/>
    </row>
    <row r="487" spans="3:3" ht="12.5">
      <c r="C487" s="95"/>
    </row>
    <row r="488" spans="3:3" ht="12.5">
      <c r="C488" s="95"/>
    </row>
    <row r="489" spans="3:3" ht="12.5">
      <c r="C489" s="95"/>
    </row>
    <row r="490" spans="3:3" ht="12.5">
      <c r="C490" s="95"/>
    </row>
    <row r="491" spans="3:3" ht="12.5">
      <c r="C491" s="95"/>
    </row>
    <row r="492" spans="3:3" ht="12.5">
      <c r="C492" s="95"/>
    </row>
    <row r="493" spans="3:3" ht="12.5">
      <c r="C493" s="95"/>
    </row>
    <row r="494" spans="3:3" ht="12.5">
      <c r="C494" s="95"/>
    </row>
    <row r="495" spans="3:3" ht="12.5">
      <c r="C495" s="95"/>
    </row>
    <row r="496" spans="3:3" ht="12.5">
      <c r="C496" s="95"/>
    </row>
    <row r="497" spans="3:3" ht="12.5">
      <c r="C497" s="95"/>
    </row>
    <row r="498" spans="3:3" ht="12.5">
      <c r="C498" s="95"/>
    </row>
    <row r="499" spans="3:3" ht="12.5">
      <c r="C499" s="95"/>
    </row>
    <row r="500" spans="3:3" ht="12.5">
      <c r="C500" s="95"/>
    </row>
    <row r="501" spans="3:3" ht="12.5">
      <c r="C501" s="95"/>
    </row>
    <row r="502" spans="3:3" ht="12.5">
      <c r="C502" s="95"/>
    </row>
    <row r="503" spans="3:3" ht="12.5">
      <c r="C503" s="95"/>
    </row>
    <row r="504" spans="3:3" ht="12.5">
      <c r="C504" s="95"/>
    </row>
    <row r="505" spans="3:3" ht="12.5">
      <c r="C505" s="95"/>
    </row>
    <row r="506" spans="3:3" ht="12.5">
      <c r="C506" s="95"/>
    </row>
    <row r="507" spans="3:3" ht="12.5">
      <c r="C507" s="95"/>
    </row>
    <row r="508" spans="3:3" ht="12.5">
      <c r="C508" s="95"/>
    </row>
    <row r="509" spans="3:3" ht="12.5">
      <c r="C509" s="95"/>
    </row>
    <row r="510" spans="3:3" ht="12.5">
      <c r="C510" s="95"/>
    </row>
    <row r="511" spans="3:3" ht="12.5">
      <c r="C511" s="95"/>
    </row>
    <row r="512" spans="3:3" ht="12.5">
      <c r="C512" s="95"/>
    </row>
    <row r="513" spans="3:3" ht="12.5">
      <c r="C513" s="95"/>
    </row>
    <row r="514" spans="3:3" ht="12.5">
      <c r="C514" s="95"/>
    </row>
    <row r="515" spans="3:3" ht="12.5">
      <c r="C515" s="95"/>
    </row>
    <row r="516" spans="3:3" ht="12.5">
      <c r="C516" s="95"/>
    </row>
    <row r="517" spans="3:3" ht="12.5">
      <c r="C517" s="95"/>
    </row>
    <row r="518" spans="3:3" ht="12.5">
      <c r="C518" s="95"/>
    </row>
    <row r="519" spans="3:3" ht="12.5">
      <c r="C519" s="95"/>
    </row>
    <row r="520" spans="3:3" ht="12.5">
      <c r="C520" s="95"/>
    </row>
    <row r="521" spans="3:3" ht="12.5">
      <c r="C521" s="95"/>
    </row>
    <row r="522" spans="3:3" ht="12.5">
      <c r="C522" s="95"/>
    </row>
    <row r="523" spans="3:3" ht="12.5">
      <c r="C523" s="95"/>
    </row>
    <row r="524" spans="3:3" ht="12.5">
      <c r="C524" s="95"/>
    </row>
    <row r="525" spans="3:3" ht="12.5">
      <c r="C525" s="95"/>
    </row>
    <row r="526" spans="3:3" ht="12.5">
      <c r="C526" s="95"/>
    </row>
    <row r="527" spans="3:3" ht="12.5">
      <c r="C527" s="95"/>
    </row>
    <row r="528" spans="3:3" ht="12.5">
      <c r="C528" s="95"/>
    </row>
    <row r="529" spans="3:3" ht="12.5">
      <c r="C529" s="95"/>
    </row>
    <row r="530" spans="3:3" ht="12.5">
      <c r="C530" s="95"/>
    </row>
    <row r="531" spans="3:3" ht="12.5">
      <c r="C531" s="95"/>
    </row>
    <row r="532" spans="3:3" ht="12.5">
      <c r="C532" s="95"/>
    </row>
    <row r="533" spans="3:3" ht="12.5">
      <c r="C533" s="95"/>
    </row>
    <row r="534" spans="3:3" ht="12.5">
      <c r="C534" s="95"/>
    </row>
    <row r="535" spans="3:3" ht="12.5">
      <c r="C535" s="95"/>
    </row>
    <row r="536" spans="3:3" ht="12.5">
      <c r="C536" s="95"/>
    </row>
    <row r="537" spans="3:3" ht="12.5">
      <c r="C537" s="95"/>
    </row>
    <row r="538" spans="3:3" ht="12.5">
      <c r="C538" s="95"/>
    </row>
    <row r="539" spans="3:3" ht="12.5">
      <c r="C539" s="95"/>
    </row>
    <row r="540" spans="3:3" ht="12.5">
      <c r="C540" s="95"/>
    </row>
    <row r="541" spans="3:3" ht="12.5">
      <c r="C541" s="95"/>
    </row>
    <row r="542" spans="3:3" ht="12.5">
      <c r="C542" s="95"/>
    </row>
    <row r="543" spans="3:3" ht="12.5">
      <c r="C543" s="95"/>
    </row>
    <row r="544" spans="3:3" ht="12.5">
      <c r="C544" s="95"/>
    </row>
    <row r="545" spans="3:3" ht="12.5">
      <c r="C545" s="95"/>
    </row>
    <row r="546" spans="3:3" ht="12.5">
      <c r="C546" s="95"/>
    </row>
    <row r="547" spans="3:3" ht="12.5">
      <c r="C547" s="95"/>
    </row>
    <row r="548" spans="3:3" ht="12.5">
      <c r="C548" s="95"/>
    </row>
    <row r="549" spans="3:3" ht="12.5">
      <c r="C549" s="95"/>
    </row>
    <row r="550" spans="3:3" ht="12.5">
      <c r="C550" s="95"/>
    </row>
    <row r="551" spans="3:3" ht="12.5">
      <c r="C551" s="95"/>
    </row>
    <row r="552" spans="3:3" ht="12.5">
      <c r="C552" s="95"/>
    </row>
    <row r="553" spans="3:3" ht="12.5">
      <c r="C553" s="95"/>
    </row>
    <row r="554" spans="3:3" ht="12.5">
      <c r="C554" s="95"/>
    </row>
    <row r="555" spans="3:3" ht="12.5">
      <c r="C555" s="95"/>
    </row>
    <row r="556" spans="3:3" ht="12.5">
      <c r="C556" s="95"/>
    </row>
    <row r="557" spans="3:3" ht="12.5">
      <c r="C557" s="95"/>
    </row>
    <row r="558" spans="3:3" ht="12.5">
      <c r="C558" s="95"/>
    </row>
    <row r="559" spans="3:3" ht="12.5">
      <c r="C559" s="95"/>
    </row>
    <row r="560" spans="3:3" ht="12.5">
      <c r="C560" s="95"/>
    </row>
    <row r="561" spans="3:3" ht="12.5">
      <c r="C561" s="95"/>
    </row>
    <row r="562" spans="3:3" ht="12.5">
      <c r="C562" s="95"/>
    </row>
    <row r="563" spans="3:3" ht="12.5">
      <c r="C563" s="95"/>
    </row>
    <row r="564" spans="3:3" ht="12.5">
      <c r="C564" s="95"/>
    </row>
    <row r="565" spans="3:3" ht="12.5">
      <c r="C565" s="95"/>
    </row>
    <row r="566" spans="3:3" ht="12.5">
      <c r="C566" s="95"/>
    </row>
    <row r="567" spans="3:3" ht="12.5">
      <c r="C567" s="95"/>
    </row>
    <row r="568" spans="3:3" ht="12.5">
      <c r="C568" s="95"/>
    </row>
    <row r="569" spans="3:3" ht="12.5">
      <c r="C569" s="95"/>
    </row>
    <row r="570" spans="3:3" ht="12.5">
      <c r="C570" s="95"/>
    </row>
    <row r="571" spans="3:3" ht="12.5">
      <c r="C571" s="95"/>
    </row>
    <row r="572" spans="3:3" ht="12.5">
      <c r="C572" s="95"/>
    </row>
    <row r="573" spans="3:3" ht="12.5">
      <c r="C573" s="95"/>
    </row>
    <row r="574" spans="3:3" ht="12.5">
      <c r="C574" s="95"/>
    </row>
    <row r="575" spans="3:3" ht="12.5">
      <c r="C575" s="95"/>
    </row>
    <row r="576" spans="3:3" ht="12.5">
      <c r="C576" s="95"/>
    </row>
    <row r="577" spans="3:3" ht="12.5">
      <c r="C577" s="95"/>
    </row>
    <row r="578" spans="3:3" ht="12.5">
      <c r="C578" s="95"/>
    </row>
    <row r="579" spans="3:3" ht="12.5">
      <c r="C579" s="95"/>
    </row>
    <row r="580" spans="3:3" ht="12.5">
      <c r="C580" s="95"/>
    </row>
    <row r="581" spans="3:3" ht="12.5">
      <c r="C581" s="95"/>
    </row>
    <row r="582" spans="3:3" ht="12.5">
      <c r="C582" s="95"/>
    </row>
    <row r="583" spans="3:3" ht="12.5">
      <c r="C583" s="95"/>
    </row>
    <row r="584" spans="3:3" ht="12.5">
      <c r="C584" s="95"/>
    </row>
    <row r="585" spans="3:3" ht="12.5">
      <c r="C585" s="95"/>
    </row>
    <row r="586" spans="3:3" ht="12.5">
      <c r="C586" s="95"/>
    </row>
    <row r="587" spans="3:3" ht="12.5">
      <c r="C587" s="95"/>
    </row>
    <row r="588" spans="3:3" ht="12.5">
      <c r="C588" s="95"/>
    </row>
    <row r="589" spans="3:3" ht="12.5">
      <c r="C589" s="95"/>
    </row>
    <row r="590" spans="3:3" ht="12.5">
      <c r="C590" s="95"/>
    </row>
    <row r="591" spans="3:3" ht="12.5">
      <c r="C591" s="95"/>
    </row>
    <row r="592" spans="3:3" ht="12.5">
      <c r="C592" s="95"/>
    </row>
    <row r="593" spans="3:3" ht="12.5">
      <c r="C593" s="95"/>
    </row>
    <row r="594" spans="3:3" ht="12.5">
      <c r="C594" s="95"/>
    </row>
    <row r="595" spans="3:3" ht="12.5">
      <c r="C595" s="95"/>
    </row>
    <row r="596" spans="3:3" ht="12.5">
      <c r="C596" s="95"/>
    </row>
    <row r="597" spans="3:3" ht="12.5">
      <c r="C597" s="95"/>
    </row>
    <row r="598" spans="3:3" ht="12.5">
      <c r="C598" s="95"/>
    </row>
    <row r="599" spans="3:3" ht="12.5">
      <c r="C599" s="95"/>
    </row>
    <row r="600" spans="3:3" ht="12.5">
      <c r="C600" s="95"/>
    </row>
    <row r="601" spans="3:3" ht="12.5">
      <c r="C601" s="95"/>
    </row>
    <row r="602" spans="3:3" ht="12.5">
      <c r="C602" s="95"/>
    </row>
    <row r="603" spans="3:3" ht="12.5">
      <c r="C603" s="95"/>
    </row>
    <row r="604" spans="3:3" ht="12.5">
      <c r="C604" s="95"/>
    </row>
    <row r="605" spans="3:3" ht="12.5">
      <c r="C605" s="95"/>
    </row>
    <row r="606" spans="3:3" ht="12.5">
      <c r="C606" s="95"/>
    </row>
    <row r="607" spans="3:3" ht="12.5">
      <c r="C607" s="95"/>
    </row>
    <row r="608" spans="3:3" ht="12.5">
      <c r="C608" s="95"/>
    </row>
    <row r="609" spans="3:3" ht="12.5">
      <c r="C609" s="95"/>
    </row>
    <row r="610" spans="3:3" ht="12.5">
      <c r="C610" s="95"/>
    </row>
    <row r="611" spans="3:3" ht="12.5">
      <c r="C611" s="95"/>
    </row>
    <row r="612" spans="3:3" ht="12.5">
      <c r="C612" s="95"/>
    </row>
    <row r="613" spans="3:3" ht="12.5">
      <c r="C613" s="95"/>
    </row>
    <row r="614" spans="3:3" ht="12.5">
      <c r="C614" s="95"/>
    </row>
    <row r="615" spans="3:3" ht="12.5">
      <c r="C615" s="95"/>
    </row>
    <row r="616" spans="3:3" ht="12.5">
      <c r="C616" s="95"/>
    </row>
    <row r="617" spans="3:3" ht="12.5">
      <c r="C617" s="95"/>
    </row>
    <row r="618" spans="3:3" ht="12.5">
      <c r="C618" s="95"/>
    </row>
    <row r="619" spans="3:3" ht="12.5">
      <c r="C619" s="95"/>
    </row>
    <row r="620" spans="3:3" ht="12.5">
      <c r="C620" s="95"/>
    </row>
    <row r="621" spans="3:3" ht="12.5">
      <c r="C621" s="95"/>
    </row>
    <row r="622" spans="3:3" ht="12.5">
      <c r="C622" s="95"/>
    </row>
    <row r="623" spans="3:3" ht="12.5">
      <c r="C623" s="95"/>
    </row>
    <row r="624" spans="3:3" ht="12.5">
      <c r="C624" s="95"/>
    </row>
    <row r="625" spans="3:3" ht="12.5">
      <c r="C625" s="95"/>
    </row>
    <row r="626" spans="3:3" ht="12.5">
      <c r="C626" s="95"/>
    </row>
    <row r="627" spans="3:3" ht="12.5">
      <c r="C627" s="95"/>
    </row>
    <row r="628" spans="3:3" ht="12.5">
      <c r="C628" s="95"/>
    </row>
    <row r="629" spans="3:3" ht="12.5">
      <c r="C629" s="95"/>
    </row>
    <row r="630" spans="3:3" ht="12.5">
      <c r="C630" s="95"/>
    </row>
    <row r="631" spans="3:3" ht="12.5">
      <c r="C631" s="95"/>
    </row>
    <row r="632" spans="3:3" ht="12.5">
      <c r="C632" s="95"/>
    </row>
    <row r="633" spans="3:3" ht="12.5">
      <c r="C633" s="95"/>
    </row>
    <row r="634" spans="3:3" ht="12.5">
      <c r="C634" s="95"/>
    </row>
    <row r="635" spans="3:3" ht="12.5">
      <c r="C635" s="95"/>
    </row>
    <row r="636" spans="3:3" ht="12.5">
      <c r="C636" s="95"/>
    </row>
    <row r="637" spans="3:3" ht="12.5">
      <c r="C637" s="95"/>
    </row>
    <row r="638" spans="3:3" ht="12.5">
      <c r="C638" s="95"/>
    </row>
    <row r="639" spans="3:3" ht="12.5">
      <c r="C639" s="95"/>
    </row>
    <row r="640" spans="3:3" ht="12.5">
      <c r="C640" s="95"/>
    </row>
    <row r="641" spans="3:3" ht="12.5">
      <c r="C641" s="95"/>
    </row>
    <row r="642" spans="3:3" ht="12.5">
      <c r="C642" s="95"/>
    </row>
    <row r="643" spans="3:3" ht="12.5">
      <c r="C643" s="95"/>
    </row>
    <row r="644" spans="3:3" ht="12.5">
      <c r="C644" s="95"/>
    </row>
    <row r="645" spans="3:3" ht="12.5">
      <c r="C645" s="95"/>
    </row>
    <row r="646" spans="3:3" ht="12.5">
      <c r="C646" s="95"/>
    </row>
    <row r="647" spans="3:3" ht="12.5">
      <c r="C647" s="95"/>
    </row>
    <row r="648" spans="3:3" ht="12.5">
      <c r="C648" s="95"/>
    </row>
    <row r="649" spans="3:3" ht="12.5">
      <c r="C649" s="95"/>
    </row>
    <row r="650" spans="3:3" ht="12.5">
      <c r="C650" s="95"/>
    </row>
    <row r="651" spans="3:3" ht="12.5">
      <c r="C651" s="95"/>
    </row>
    <row r="652" spans="3:3" ht="12.5">
      <c r="C652" s="95"/>
    </row>
    <row r="653" spans="3:3" ht="12.5">
      <c r="C653" s="95"/>
    </row>
    <row r="654" spans="3:3" ht="12.5">
      <c r="C654" s="95"/>
    </row>
    <row r="655" spans="3:3" ht="12.5">
      <c r="C655" s="95"/>
    </row>
    <row r="656" spans="3:3" ht="12.5">
      <c r="C656" s="95"/>
    </row>
    <row r="657" spans="3:3" ht="12.5">
      <c r="C657" s="95"/>
    </row>
    <row r="658" spans="3:3" ht="12.5">
      <c r="C658" s="95"/>
    </row>
    <row r="659" spans="3:3" ht="12.5">
      <c r="C659" s="95"/>
    </row>
    <row r="660" spans="3:3" ht="12.5">
      <c r="C660" s="95"/>
    </row>
    <row r="661" spans="3:3" ht="12.5">
      <c r="C661" s="95"/>
    </row>
    <row r="662" spans="3:3" ht="12.5">
      <c r="C662" s="95"/>
    </row>
    <row r="663" spans="3:3" ht="12.5">
      <c r="C663" s="95"/>
    </row>
    <row r="664" spans="3:3" ht="12.5">
      <c r="C664" s="95"/>
    </row>
    <row r="665" spans="3:3" ht="12.5">
      <c r="C665" s="95"/>
    </row>
    <row r="666" spans="3:3" ht="12.5">
      <c r="C666" s="95"/>
    </row>
    <row r="667" spans="3:3" ht="12.5">
      <c r="C667" s="95"/>
    </row>
    <row r="668" spans="3:3" ht="12.5">
      <c r="C668" s="95"/>
    </row>
    <row r="669" spans="3:3" ht="12.5">
      <c r="C669" s="95"/>
    </row>
    <row r="670" spans="3:3" ht="12.5">
      <c r="C670" s="95"/>
    </row>
    <row r="671" spans="3:3" ht="12.5">
      <c r="C671" s="95"/>
    </row>
    <row r="672" spans="3:3" ht="12.5">
      <c r="C672" s="95"/>
    </row>
    <row r="673" spans="3:3" ht="12.5">
      <c r="C673" s="95"/>
    </row>
    <row r="674" spans="3:3" ht="12.5">
      <c r="C674" s="95"/>
    </row>
    <row r="675" spans="3:3" ht="12.5">
      <c r="C675" s="95"/>
    </row>
    <row r="676" spans="3:3" ht="12.5">
      <c r="C676" s="95"/>
    </row>
    <row r="677" spans="3:3" ht="12.5">
      <c r="C677" s="95"/>
    </row>
    <row r="678" spans="3:3" ht="12.5">
      <c r="C678" s="95"/>
    </row>
    <row r="679" spans="3:3" ht="12.5">
      <c r="C679" s="95"/>
    </row>
    <row r="680" spans="3:3" ht="12.5">
      <c r="C680" s="95"/>
    </row>
    <row r="681" spans="3:3" ht="12.5">
      <c r="C681" s="95"/>
    </row>
    <row r="682" spans="3:3" ht="12.5">
      <c r="C682" s="95"/>
    </row>
    <row r="683" spans="3:3" ht="12.5">
      <c r="C683" s="95"/>
    </row>
    <row r="684" spans="3:3" ht="12.5">
      <c r="C684" s="95"/>
    </row>
    <row r="685" spans="3:3" ht="12.5">
      <c r="C685" s="95"/>
    </row>
    <row r="686" spans="3:3" ht="12.5">
      <c r="C686" s="95"/>
    </row>
    <row r="687" spans="3:3" ht="12.5">
      <c r="C687" s="95"/>
    </row>
    <row r="688" spans="3:3" ht="12.5">
      <c r="C688" s="95"/>
    </row>
    <row r="689" spans="3:3" ht="12.5">
      <c r="C689" s="95"/>
    </row>
    <row r="690" spans="3:3" ht="12.5">
      <c r="C690" s="95"/>
    </row>
    <row r="691" spans="3:3" ht="12.5">
      <c r="C691" s="95"/>
    </row>
    <row r="692" spans="3:3" ht="12.5">
      <c r="C692" s="95"/>
    </row>
    <row r="693" spans="3:3" ht="12.5">
      <c r="C693" s="95"/>
    </row>
    <row r="694" spans="3:3" ht="12.5">
      <c r="C694" s="95"/>
    </row>
    <row r="695" spans="3:3" ht="12.5">
      <c r="C695" s="95"/>
    </row>
    <row r="696" spans="3:3" ht="12.5">
      <c r="C696" s="95"/>
    </row>
    <row r="697" spans="3:3" ht="12.5">
      <c r="C697" s="95"/>
    </row>
    <row r="698" spans="3:3" ht="12.5">
      <c r="C698" s="95"/>
    </row>
    <row r="699" spans="3:3" ht="12.5">
      <c r="C699" s="95"/>
    </row>
    <row r="700" spans="3:3" ht="12.5">
      <c r="C700" s="95"/>
    </row>
    <row r="701" spans="3:3" ht="12.5">
      <c r="C701" s="95"/>
    </row>
    <row r="702" spans="3:3" ht="12.5">
      <c r="C702" s="95"/>
    </row>
    <row r="703" spans="3:3" ht="12.5">
      <c r="C703" s="95"/>
    </row>
    <row r="704" spans="3:3" ht="12.5">
      <c r="C704" s="95"/>
    </row>
    <row r="705" spans="3:3" ht="12.5">
      <c r="C705" s="95"/>
    </row>
    <row r="706" spans="3:3" ht="12.5">
      <c r="C706" s="95"/>
    </row>
    <row r="707" spans="3:3" ht="12.5">
      <c r="C707" s="95"/>
    </row>
    <row r="708" spans="3:3" ht="12.5">
      <c r="C708" s="95"/>
    </row>
    <row r="709" spans="3:3" ht="12.5">
      <c r="C709" s="95"/>
    </row>
    <row r="710" spans="3:3" ht="12.5">
      <c r="C710" s="95"/>
    </row>
    <row r="711" spans="3:3" ht="12.5">
      <c r="C711" s="95"/>
    </row>
    <row r="712" spans="3:3" ht="12.5">
      <c r="C712" s="95"/>
    </row>
    <row r="713" spans="3:3" ht="12.5">
      <c r="C713" s="95"/>
    </row>
    <row r="714" spans="3:3" ht="12.5">
      <c r="C714" s="95"/>
    </row>
    <row r="715" spans="3:3" ht="12.5">
      <c r="C715" s="95"/>
    </row>
    <row r="716" spans="3:3" ht="12.5">
      <c r="C716" s="95"/>
    </row>
    <row r="717" spans="3:3" ht="12.5">
      <c r="C717" s="95"/>
    </row>
    <row r="718" spans="3:3" ht="12.5">
      <c r="C718" s="95"/>
    </row>
    <row r="719" spans="3:3" ht="12.5">
      <c r="C719" s="95"/>
    </row>
    <row r="720" spans="3:3" ht="12.5">
      <c r="C720" s="95"/>
    </row>
    <row r="721" spans="3:3" ht="12.5">
      <c r="C721" s="95"/>
    </row>
    <row r="722" spans="3:3" ht="12.5">
      <c r="C722" s="95"/>
    </row>
    <row r="723" spans="3:3" ht="12.5">
      <c r="C723" s="95"/>
    </row>
    <row r="724" spans="3:3" ht="12.5">
      <c r="C724" s="95"/>
    </row>
    <row r="725" spans="3:3" ht="12.5">
      <c r="C725" s="95"/>
    </row>
    <row r="726" spans="3:3" ht="12.5">
      <c r="C726" s="95"/>
    </row>
    <row r="727" spans="3:3" ht="12.5">
      <c r="C727" s="95"/>
    </row>
    <row r="728" spans="3:3" ht="12.5">
      <c r="C728" s="95"/>
    </row>
    <row r="729" spans="3:3" ht="12.5">
      <c r="C729" s="95"/>
    </row>
    <row r="730" spans="3:3" ht="12.5">
      <c r="C730" s="95"/>
    </row>
    <row r="731" spans="3:3" ht="12.5">
      <c r="C731" s="95"/>
    </row>
    <row r="732" spans="3:3" ht="12.5">
      <c r="C732" s="95"/>
    </row>
    <row r="733" spans="3:3" ht="12.5">
      <c r="C733" s="95"/>
    </row>
    <row r="734" spans="3:3" ht="12.5">
      <c r="C734" s="95"/>
    </row>
    <row r="735" spans="3:3" ht="12.5">
      <c r="C735" s="95"/>
    </row>
    <row r="736" spans="3:3" ht="12.5">
      <c r="C736" s="95"/>
    </row>
    <row r="737" spans="3:3" ht="12.5">
      <c r="C737" s="95"/>
    </row>
    <row r="738" spans="3:3" ht="12.5">
      <c r="C738" s="95"/>
    </row>
    <row r="739" spans="3:3" ht="12.5">
      <c r="C739" s="95"/>
    </row>
    <row r="740" spans="3:3" ht="12.5">
      <c r="C740" s="95"/>
    </row>
    <row r="741" spans="3:3" ht="12.5">
      <c r="C741" s="95"/>
    </row>
    <row r="742" spans="3:3" ht="12.5">
      <c r="C742" s="95"/>
    </row>
    <row r="743" spans="3:3" ht="12.5">
      <c r="C743" s="95"/>
    </row>
    <row r="744" spans="3:3" ht="12.5">
      <c r="C744" s="95"/>
    </row>
    <row r="745" spans="3:3" ht="12.5">
      <c r="C745" s="95"/>
    </row>
    <row r="746" spans="3:3" ht="12.5">
      <c r="C746" s="95"/>
    </row>
    <row r="747" spans="3:3" ht="12.5">
      <c r="C747" s="95"/>
    </row>
    <row r="748" spans="3:3" ht="12.5">
      <c r="C748" s="95"/>
    </row>
    <row r="749" spans="3:3" ht="12.5">
      <c r="C749" s="95"/>
    </row>
    <row r="750" spans="3:3" ht="12.5">
      <c r="C750" s="95"/>
    </row>
    <row r="751" spans="3:3" ht="12.5">
      <c r="C751" s="95"/>
    </row>
    <row r="752" spans="3:3" ht="12.5">
      <c r="C752" s="95"/>
    </row>
    <row r="753" spans="3:3" ht="12.5">
      <c r="C753" s="95"/>
    </row>
    <row r="754" spans="3:3" ht="12.5">
      <c r="C754" s="95"/>
    </row>
    <row r="755" spans="3:3" ht="12.5">
      <c r="C755" s="95"/>
    </row>
    <row r="756" spans="3:3" ht="12.5">
      <c r="C756" s="95"/>
    </row>
    <row r="757" spans="3:3" ht="12.5">
      <c r="C757" s="95"/>
    </row>
    <row r="758" spans="3:3" ht="12.5">
      <c r="C758" s="95"/>
    </row>
    <row r="759" spans="3:3" ht="12.5">
      <c r="C759" s="95"/>
    </row>
    <row r="760" spans="3:3" ht="12.5">
      <c r="C760" s="95"/>
    </row>
    <row r="761" spans="3:3" ht="12.5">
      <c r="C761" s="95"/>
    </row>
    <row r="762" spans="3:3" ht="12.5">
      <c r="C762" s="95"/>
    </row>
    <row r="763" spans="3:3" ht="12.5">
      <c r="C763" s="95"/>
    </row>
    <row r="764" spans="3:3" ht="12.5">
      <c r="C764" s="95"/>
    </row>
    <row r="765" spans="3:3" ht="12.5">
      <c r="C765" s="95"/>
    </row>
    <row r="766" spans="3:3" ht="12.5">
      <c r="C766" s="95"/>
    </row>
    <row r="767" spans="3:3" ht="12.5">
      <c r="C767" s="95"/>
    </row>
    <row r="768" spans="3:3" ht="12.5">
      <c r="C768" s="95"/>
    </row>
    <row r="769" spans="3:3" ht="12.5">
      <c r="C769" s="95"/>
    </row>
    <row r="770" spans="3:3" ht="12.5">
      <c r="C770" s="95"/>
    </row>
    <row r="771" spans="3:3" ht="12.5">
      <c r="C771" s="95"/>
    </row>
    <row r="772" spans="3:3" ht="12.5">
      <c r="C772" s="95"/>
    </row>
    <row r="773" spans="3:3" ht="12.5">
      <c r="C773" s="95"/>
    </row>
    <row r="774" spans="3:3" ht="12.5">
      <c r="C774" s="95"/>
    </row>
    <row r="775" spans="3:3" ht="12.5">
      <c r="C775" s="95"/>
    </row>
    <row r="776" spans="3:3" ht="12.5">
      <c r="C776" s="95"/>
    </row>
    <row r="777" spans="3:3" ht="12.5">
      <c r="C777" s="95"/>
    </row>
    <row r="778" spans="3:3" ht="12.5">
      <c r="C778" s="95"/>
    </row>
    <row r="779" spans="3:3" ht="12.5">
      <c r="C779" s="95"/>
    </row>
    <row r="780" spans="3:3" ht="12.5">
      <c r="C780" s="95"/>
    </row>
    <row r="781" spans="3:3" ht="12.5">
      <c r="C781" s="95"/>
    </row>
    <row r="782" spans="3:3" ht="12.5">
      <c r="C782" s="95"/>
    </row>
    <row r="783" spans="3:3" ht="12.5">
      <c r="C783" s="95"/>
    </row>
    <row r="784" spans="3:3" ht="12.5">
      <c r="C784" s="95"/>
    </row>
    <row r="785" spans="3:3" ht="12.5">
      <c r="C785" s="95"/>
    </row>
    <row r="786" spans="3:3" ht="12.5">
      <c r="C786" s="95"/>
    </row>
    <row r="787" spans="3:3" ht="12.5">
      <c r="C787" s="95"/>
    </row>
    <row r="788" spans="3:3" ht="12.5">
      <c r="C788" s="95"/>
    </row>
    <row r="789" spans="3:3" ht="12.5">
      <c r="C789" s="95"/>
    </row>
    <row r="790" spans="3:3" ht="12.5">
      <c r="C790" s="95"/>
    </row>
    <row r="791" spans="3:3" ht="12.5">
      <c r="C791" s="95"/>
    </row>
    <row r="792" spans="3:3" ht="12.5">
      <c r="C792" s="95"/>
    </row>
    <row r="793" spans="3:3" ht="12.5">
      <c r="C793" s="95"/>
    </row>
    <row r="794" spans="3:3" ht="12.5">
      <c r="C794" s="95"/>
    </row>
    <row r="795" spans="3:3" ht="12.5">
      <c r="C795" s="95"/>
    </row>
    <row r="796" spans="3:3" ht="12.5">
      <c r="C796" s="95"/>
    </row>
    <row r="797" spans="3:3" ht="12.5">
      <c r="C797" s="95"/>
    </row>
    <row r="798" spans="3:3" ht="12.5">
      <c r="C798" s="95"/>
    </row>
    <row r="799" spans="3:3" ht="12.5">
      <c r="C799" s="95"/>
    </row>
    <row r="800" spans="3:3" ht="12.5">
      <c r="C800" s="95"/>
    </row>
    <row r="801" spans="3:3" ht="12.5">
      <c r="C801" s="95"/>
    </row>
    <row r="802" spans="3:3" ht="12.5">
      <c r="C802" s="95"/>
    </row>
    <row r="803" spans="3:3" ht="12.5">
      <c r="C803" s="95"/>
    </row>
    <row r="804" spans="3:3" ht="12.5">
      <c r="C804" s="95"/>
    </row>
    <row r="805" spans="3:3" ht="12.5">
      <c r="C805" s="95"/>
    </row>
    <row r="806" spans="3:3" ht="12.5">
      <c r="C806" s="95"/>
    </row>
    <row r="807" spans="3:3" ht="12.5">
      <c r="C807" s="95"/>
    </row>
    <row r="808" spans="3:3" ht="12.5">
      <c r="C808" s="95"/>
    </row>
    <row r="809" spans="3:3" ht="12.5">
      <c r="C809" s="95"/>
    </row>
    <row r="810" spans="3:3" ht="12.5">
      <c r="C810" s="95"/>
    </row>
    <row r="811" spans="3:3" ht="12.5">
      <c r="C811" s="95"/>
    </row>
    <row r="812" spans="3:3" ht="12.5">
      <c r="C812" s="95"/>
    </row>
    <row r="813" spans="3:3" ht="12.5">
      <c r="C813" s="95"/>
    </row>
    <row r="814" spans="3:3" ht="12.5">
      <c r="C814" s="95"/>
    </row>
    <row r="815" spans="3:3" ht="12.5">
      <c r="C815" s="95"/>
    </row>
    <row r="816" spans="3:3" ht="12.5">
      <c r="C816" s="95"/>
    </row>
    <row r="817" spans="3:3" ht="12.5">
      <c r="C817" s="95"/>
    </row>
    <row r="818" spans="3:3" ht="12.5">
      <c r="C818" s="95"/>
    </row>
    <row r="819" spans="3:3" ht="12.5">
      <c r="C819" s="95"/>
    </row>
    <row r="820" spans="3:3" ht="12.5">
      <c r="C820" s="95"/>
    </row>
    <row r="821" spans="3:3" ht="12.5">
      <c r="C821" s="95"/>
    </row>
    <row r="822" spans="3:3" ht="12.5">
      <c r="C822" s="95"/>
    </row>
    <row r="823" spans="3:3" ht="12.5">
      <c r="C823" s="95"/>
    </row>
    <row r="824" spans="3:3" ht="12.5">
      <c r="C824" s="95"/>
    </row>
    <row r="825" spans="3:3" ht="12.5">
      <c r="C825" s="95"/>
    </row>
    <row r="826" spans="3:3" ht="12.5">
      <c r="C826" s="95"/>
    </row>
    <row r="827" spans="3:3" ht="12.5">
      <c r="C827" s="95"/>
    </row>
    <row r="828" spans="3:3" ht="12.5">
      <c r="C828" s="95"/>
    </row>
    <row r="829" spans="3:3" ht="12.5">
      <c r="C829" s="95"/>
    </row>
    <row r="830" spans="3:3" ht="12.5">
      <c r="C830" s="95"/>
    </row>
    <row r="831" spans="3:3" ht="12.5">
      <c r="C831" s="95"/>
    </row>
    <row r="832" spans="3:3" ht="12.5">
      <c r="C832" s="95"/>
    </row>
    <row r="833" spans="3:3" ht="12.5">
      <c r="C833" s="95"/>
    </row>
    <row r="834" spans="3:3" ht="12.5">
      <c r="C834" s="95"/>
    </row>
    <row r="835" spans="3:3" ht="12.5">
      <c r="C835" s="95"/>
    </row>
    <row r="836" spans="3:3" ht="12.5">
      <c r="C836" s="95"/>
    </row>
    <row r="837" spans="3:3" ht="12.5">
      <c r="C837" s="95"/>
    </row>
    <row r="838" spans="3:3" ht="12.5">
      <c r="C838" s="95"/>
    </row>
    <row r="839" spans="3:3" ht="12.5">
      <c r="C839" s="95"/>
    </row>
    <row r="840" spans="3:3" ht="12.5">
      <c r="C840" s="95"/>
    </row>
    <row r="841" spans="3:3" ht="12.5">
      <c r="C841" s="95"/>
    </row>
    <row r="842" spans="3:3" ht="12.5">
      <c r="C842" s="95"/>
    </row>
    <row r="843" spans="3:3" ht="12.5">
      <c r="C843" s="95"/>
    </row>
    <row r="844" spans="3:3" ht="12.5">
      <c r="C844" s="95"/>
    </row>
    <row r="845" spans="3:3" ht="12.5">
      <c r="C845" s="95"/>
    </row>
    <row r="846" spans="3:3" ht="12.5">
      <c r="C846" s="95"/>
    </row>
    <row r="847" spans="3:3" ht="12.5">
      <c r="C847" s="95"/>
    </row>
    <row r="848" spans="3:3" ht="12.5">
      <c r="C848" s="95"/>
    </row>
    <row r="849" spans="3:3" ht="12.5">
      <c r="C849" s="95"/>
    </row>
    <row r="850" spans="3:3" ht="12.5">
      <c r="C850" s="95"/>
    </row>
    <row r="851" spans="3:3" ht="12.5">
      <c r="C851" s="95"/>
    </row>
    <row r="852" spans="3:3" ht="12.5">
      <c r="C852" s="95"/>
    </row>
    <row r="853" spans="3:3" ht="12.5">
      <c r="C853" s="95"/>
    </row>
    <row r="854" spans="3:3" ht="12.5">
      <c r="C854" s="95"/>
    </row>
    <row r="855" spans="3:3" ht="12.5">
      <c r="C855" s="95"/>
    </row>
    <row r="856" spans="3:3" ht="12.5">
      <c r="C856" s="95"/>
    </row>
    <row r="857" spans="3:3" ht="12.5">
      <c r="C857" s="95"/>
    </row>
    <row r="858" spans="3:3" ht="12.5">
      <c r="C858" s="95"/>
    </row>
    <row r="859" spans="3:3" ht="12.5">
      <c r="C859" s="95"/>
    </row>
    <row r="860" spans="3:3" ht="12.5">
      <c r="C860" s="95"/>
    </row>
    <row r="861" spans="3:3" ht="12.5">
      <c r="C861" s="95"/>
    </row>
    <row r="862" spans="3:3" ht="12.5">
      <c r="C862" s="95"/>
    </row>
    <row r="863" spans="3:3" ht="12.5">
      <c r="C863" s="95"/>
    </row>
    <row r="864" spans="3:3" ht="12.5">
      <c r="C864" s="95"/>
    </row>
    <row r="865" spans="3:3" ht="12.5">
      <c r="C865" s="95"/>
    </row>
    <row r="866" spans="3:3" ht="12.5">
      <c r="C866" s="95"/>
    </row>
    <row r="867" spans="3:3" ht="12.5">
      <c r="C867" s="95"/>
    </row>
    <row r="868" spans="3:3" ht="12.5">
      <c r="C868" s="95"/>
    </row>
    <row r="869" spans="3:3" ht="12.5">
      <c r="C869" s="95"/>
    </row>
    <row r="870" spans="3:3" ht="12.5">
      <c r="C870" s="95"/>
    </row>
    <row r="871" spans="3:3" ht="12.5">
      <c r="C871" s="95"/>
    </row>
    <row r="872" spans="3:3" ht="12.5">
      <c r="C872" s="95"/>
    </row>
    <row r="873" spans="3:3" ht="12.5">
      <c r="C873" s="95"/>
    </row>
    <row r="874" spans="3:3" ht="12.5">
      <c r="C874" s="95"/>
    </row>
    <row r="875" spans="3:3" ht="12.5">
      <c r="C875" s="95"/>
    </row>
    <row r="876" spans="3:3" ht="12.5">
      <c r="C876" s="95"/>
    </row>
    <row r="877" spans="3:3" ht="12.5">
      <c r="C877" s="95"/>
    </row>
    <row r="878" spans="3:3" ht="12.5">
      <c r="C878" s="95"/>
    </row>
    <row r="879" spans="3:3" ht="12.5">
      <c r="C879" s="95"/>
    </row>
    <row r="880" spans="3:3" ht="12.5">
      <c r="C880" s="95"/>
    </row>
    <row r="881" spans="3:3" ht="12.5">
      <c r="C881" s="95"/>
    </row>
    <row r="882" spans="3:3" ht="12.5">
      <c r="C882" s="95"/>
    </row>
    <row r="883" spans="3:3" ht="12.5">
      <c r="C883" s="95"/>
    </row>
    <row r="884" spans="3:3" ht="12.5">
      <c r="C884" s="95"/>
    </row>
    <row r="885" spans="3:3" ht="12.5">
      <c r="C885" s="95"/>
    </row>
    <row r="886" spans="3:3" ht="12.5">
      <c r="C886" s="95"/>
    </row>
    <row r="887" spans="3:3" ht="12.5">
      <c r="C887" s="95"/>
    </row>
    <row r="888" spans="3:3" ht="12.5">
      <c r="C888" s="95"/>
    </row>
    <row r="889" spans="3:3" ht="12.5">
      <c r="C889" s="95"/>
    </row>
    <row r="890" spans="3:3" ht="12.5">
      <c r="C890" s="95"/>
    </row>
    <row r="891" spans="3:3" ht="12.5">
      <c r="C891" s="95"/>
    </row>
    <row r="892" spans="3:3" ht="12.5">
      <c r="C892" s="95"/>
    </row>
    <row r="893" spans="3:3" ht="12.5">
      <c r="C893" s="95"/>
    </row>
    <row r="894" spans="3:3" ht="12.5">
      <c r="C894" s="95"/>
    </row>
    <row r="895" spans="3:3" ht="12.5">
      <c r="C895" s="95"/>
    </row>
    <row r="896" spans="3:3" ht="12.5">
      <c r="C896" s="95"/>
    </row>
    <row r="897" spans="3:3" ht="12.5">
      <c r="C897" s="95"/>
    </row>
    <row r="898" spans="3:3" ht="12.5">
      <c r="C898" s="95"/>
    </row>
    <row r="899" spans="3:3" ht="12.5">
      <c r="C899" s="95"/>
    </row>
    <row r="900" spans="3:3" ht="12.5">
      <c r="C900" s="95"/>
    </row>
    <row r="901" spans="3:3" ht="12.5">
      <c r="C901" s="95"/>
    </row>
    <row r="902" spans="3:3" ht="12.5">
      <c r="C902" s="95"/>
    </row>
    <row r="903" spans="3:3" ht="12.5">
      <c r="C903" s="95"/>
    </row>
    <row r="904" spans="3:3" ht="12.5">
      <c r="C904" s="95"/>
    </row>
    <row r="905" spans="3:3" ht="12.5">
      <c r="C905" s="95"/>
    </row>
    <row r="906" spans="3:3" ht="12.5">
      <c r="C906" s="95"/>
    </row>
    <row r="907" spans="3:3" ht="12.5">
      <c r="C907" s="95"/>
    </row>
    <row r="908" spans="3:3" ht="12.5">
      <c r="C908" s="95"/>
    </row>
    <row r="909" spans="3:3" ht="12.5">
      <c r="C909" s="95"/>
    </row>
    <row r="910" spans="3:3" ht="12.5">
      <c r="C910" s="95"/>
    </row>
    <row r="911" spans="3:3" ht="12.5">
      <c r="C911" s="95"/>
    </row>
    <row r="912" spans="3:3" ht="12.5">
      <c r="C912" s="95"/>
    </row>
    <row r="913" spans="3:3" ht="12.5">
      <c r="C913" s="95"/>
    </row>
    <row r="914" spans="3:3" ht="12.5">
      <c r="C914" s="95"/>
    </row>
    <row r="915" spans="3:3" ht="12.5">
      <c r="C915" s="95"/>
    </row>
    <row r="916" spans="3:3" ht="12.5">
      <c r="C916" s="95"/>
    </row>
    <row r="917" spans="3:3" ht="12.5">
      <c r="C917" s="95"/>
    </row>
    <row r="918" spans="3:3" ht="12.5">
      <c r="C918" s="95"/>
    </row>
    <row r="919" spans="3:3" ht="12.5">
      <c r="C919" s="95"/>
    </row>
    <row r="920" spans="3:3" ht="12.5">
      <c r="C920" s="95"/>
    </row>
    <row r="921" spans="3:3" ht="12.5">
      <c r="C921" s="95"/>
    </row>
    <row r="922" spans="3:3" ht="12.5">
      <c r="C922" s="95"/>
    </row>
    <row r="923" spans="3:3" ht="12.5">
      <c r="C923" s="95"/>
    </row>
    <row r="924" spans="3:3" ht="12.5">
      <c r="C924" s="95"/>
    </row>
    <row r="925" spans="3:3" ht="12.5">
      <c r="C925" s="95"/>
    </row>
    <row r="926" spans="3:3" ht="12.5">
      <c r="C926" s="95"/>
    </row>
    <row r="927" spans="3:3" ht="12.5">
      <c r="C927" s="95"/>
    </row>
    <row r="928" spans="3:3" ht="12.5">
      <c r="C928" s="95"/>
    </row>
    <row r="929" spans="3:3" ht="12.5">
      <c r="C929" s="95"/>
    </row>
    <row r="930" spans="3:3" ht="12.5">
      <c r="C930" s="95"/>
    </row>
    <row r="931" spans="3:3" ht="12.5">
      <c r="C931" s="95"/>
    </row>
    <row r="932" spans="3:3" ht="12.5">
      <c r="C932" s="95"/>
    </row>
    <row r="933" spans="3:3" ht="12.5">
      <c r="C933" s="95"/>
    </row>
    <row r="934" spans="3:3" ht="12.5">
      <c r="C934" s="95"/>
    </row>
    <row r="935" spans="3:3" ht="12.5">
      <c r="C935" s="95"/>
    </row>
    <row r="936" spans="3:3" ht="12.5">
      <c r="C936" s="95"/>
    </row>
    <row r="937" spans="3:3" ht="12.5">
      <c r="C937" s="95"/>
    </row>
    <row r="938" spans="3:3" ht="12.5">
      <c r="C938" s="95"/>
    </row>
    <row r="939" spans="3:3" ht="12.5">
      <c r="C939" s="95"/>
    </row>
    <row r="940" spans="3:3" ht="12.5">
      <c r="C940" s="95"/>
    </row>
    <row r="941" spans="3:3" ht="12.5">
      <c r="C941" s="95"/>
    </row>
    <row r="942" spans="3:3" ht="12.5">
      <c r="C942" s="95"/>
    </row>
    <row r="943" spans="3:3" ht="12.5">
      <c r="C943" s="95"/>
    </row>
    <row r="944" spans="3:3" ht="12.5">
      <c r="C944" s="95"/>
    </row>
    <row r="945" spans="3:3" ht="12.5">
      <c r="C945" s="95"/>
    </row>
    <row r="946" spans="3:3" ht="12.5">
      <c r="C946" s="95"/>
    </row>
    <row r="947" spans="3:3" ht="12.5">
      <c r="C947" s="95"/>
    </row>
    <row r="948" spans="3:3" ht="12.5">
      <c r="C948" s="95"/>
    </row>
    <row r="949" spans="3:3" ht="12.5">
      <c r="C949" s="95"/>
    </row>
    <row r="950" spans="3:3" ht="12.5">
      <c r="C950" s="95"/>
    </row>
    <row r="951" spans="3:3" ht="12.5">
      <c r="C951" s="95"/>
    </row>
    <row r="952" spans="3:3" ht="12.5">
      <c r="C952" s="95"/>
    </row>
    <row r="953" spans="3:3" ht="12.5">
      <c r="C953" s="95"/>
    </row>
    <row r="954" spans="3:3" ht="12.5">
      <c r="C954" s="95"/>
    </row>
    <row r="955" spans="3:3" ht="12.5">
      <c r="C955" s="95"/>
    </row>
    <row r="956" spans="3:3" ht="12.5">
      <c r="C956" s="95"/>
    </row>
    <row r="957" spans="3:3" ht="12.5">
      <c r="C957" s="95"/>
    </row>
    <row r="958" spans="3:3" ht="12.5">
      <c r="C958" s="95"/>
    </row>
    <row r="959" spans="3:3" ht="12.5">
      <c r="C959" s="95"/>
    </row>
    <row r="960" spans="3:3" ht="12.5">
      <c r="C960" s="95"/>
    </row>
    <row r="961" spans="3:3" ht="12.5">
      <c r="C961" s="95"/>
    </row>
    <row r="962" spans="3:3" ht="12.5">
      <c r="C962" s="95"/>
    </row>
    <row r="963" spans="3:3" ht="12.5">
      <c r="C963" s="95"/>
    </row>
    <row r="964" spans="3:3" ht="12.5">
      <c r="C964" s="95"/>
    </row>
    <row r="965" spans="3:3" ht="12.5">
      <c r="C965" s="95"/>
    </row>
    <row r="966" spans="3:3" ht="12.5">
      <c r="C966" s="95"/>
    </row>
    <row r="967" spans="3:3" ht="12.5">
      <c r="C967" s="95"/>
    </row>
    <row r="968" spans="3:3" ht="12.5">
      <c r="C968" s="95"/>
    </row>
    <row r="969" spans="3:3" ht="12.5">
      <c r="C969" s="95"/>
    </row>
    <row r="970" spans="3:3" ht="12.5">
      <c r="C970" s="95"/>
    </row>
    <row r="971" spans="3:3" ht="12.5">
      <c r="C971" s="95"/>
    </row>
    <row r="972" spans="3:3" ht="12.5">
      <c r="C972" s="95"/>
    </row>
    <row r="973" spans="3:3" ht="12.5">
      <c r="C973" s="95"/>
    </row>
    <row r="974" spans="3:3" ht="12.5">
      <c r="C974" s="95"/>
    </row>
    <row r="975" spans="3:3" ht="12.5">
      <c r="C975" s="95"/>
    </row>
    <row r="976" spans="3:3" ht="12.5">
      <c r="C976" s="95"/>
    </row>
    <row r="977" spans="3:3" ht="12.5">
      <c r="C977" s="95"/>
    </row>
    <row r="978" spans="3:3" ht="12.5">
      <c r="C978" s="95"/>
    </row>
    <row r="979" spans="3:3" ht="12.5">
      <c r="C979" s="95"/>
    </row>
    <row r="980" spans="3:3" ht="12.5">
      <c r="C980" s="95"/>
    </row>
    <row r="981" spans="3:3" ht="12.5">
      <c r="C981" s="95"/>
    </row>
    <row r="982" spans="3:3" ht="12.5">
      <c r="C982" s="95"/>
    </row>
    <row r="983" spans="3:3" ht="12.5">
      <c r="C983" s="95"/>
    </row>
    <row r="984" spans="3:3" ht="12.5">
      <c r="C984" s="95"/>
    </row>
    <row r="985" spans="3:3" ht="12.5">
      <c r="C985" s="95"/>
    </row>
    <row r="986" spans="3:3" ht="12.5">
      <c r="C986" s="95"/>
    </row>
    <row r="987" spans="3:3" ht="12.5">
      <c r="C987" s="95"/>
    </row>
    <row r="988" spans="3:3" ht="12.5">
      <c r="C988" s="95"/>
    </row>
    <row r="989" spans="3:3" ht="12.5">
      <c r="C989" s="95"/>
    </row>
    <row r="990" spans="3:3" ht="12.5">
      <c r="C990" s="95"/>
    </row>
    <row r="991" spans="3:3" ht="12.5">
      <c r="C991" s="95"/>
    </row>
    <row r="992" spans="3:3" ht="12.5">
      <c r="C992" s="95"/>
    </row>
    <row r="993" spans="3:3" ht="12.5">
      <c r="C993" s="95"/>
    </row>
    <row r="994" spans="3:3" ht="12.5">
      <c r="C994" s="95"/>
    </row>
    <row r="995" spans="3:3" ht="12.5">
      <c r="C995" s="95"/>
    </row>
    <row r="996" spans="3:3" ht="12.5">
      <c r="C996" s="95"/>
    </row>
    <row r="997" spans="3:3" ht="12.5">
      <c r="C997" s="95"/>
    </row>
    <row r="998" spans="3:3" ht="12.5">
      <c r="C998" s="95"/>
    </row>
    <row r="999" spans="3:3" ht="12.5">
      <c r="C999" s="95"/>
    </row>
    <row r="1000" spans="3:3" ht="12.5">
      <c r="C1000" s="95"/>
    </row>
    <row r="1001" spans="3:3" ht="12.5">
      <c r="C1001" s="95"/>
    </row>
    <row r="1002" spans="3:3" ht="12.5">
      <c r="C1002" s="95"/>
    </row>
    <row r="1003" spans="3:3" ht="12.5">
      <c r="C1003" s="95"/>
    </row>
    <row r="1004" spans="3:3" ht="12.5">
      <c r="C1004" s="95"/>
    </row>
    <row r="1005" spans="3:3" ht="12.5">
      <c r="C1005" s="95"/>
    </row>
    <row r="1006" spans="3:3" ht="12.5">
      <c r="C1006" s="95"/>
    </row>
    <row r="1007" spans="3:3" ht="12.5">
      <c r="C1007" s="95"/>
    </row>
    <row r="1008" spans="3:3" ht="12.5">
      <c r="C1008" s="95"/>
    </row>
    <row r="1009" spans="3:3" ht="12.5">
      <c r="C1009" s="95"/>
    </row>
    <row r="1010" spans="3:3" ht="12.5">
      <c r="C1010" s="95"/>
    </row>
    <row r="1011" spans="3:3" ht="12.5">
      <c r="C1011" s="95"/>
    </row>
  </sheetData>
  <sheetProtection sheet="1" objects="1" scenarios="1"/>
  <hyperlinks>
    <hyperlink ref="A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258"/>
  <sheetViews>
    <sheetView workbookViewId="0"/>
  </sheetViews>
  <sheetFormatPr defaultColWidth="12.6328125" defaultRowHeight="15.75" customHeight="1"/>
  <cols>
    <col min="1" max="1" width="53.08984375" customWidth="1"/>
    <col min="2" max="2" width="9.36328125" customWidth="1"/>
    <col min="3" max="3" width="23.453125" customWidth="1"/>
    <col min="4" max="4" width="24.08984375" customWidth="1"/>
  </cols>
  <sheetData>
    <row r="1" spans="1:5" ht="15.75" customHeight="1">
      <c r="A1" s="21" t="s">
        <v>135</v>
      </c>
      <c r="B1" s="21" t="s">
        <v>136</v>
      </c>
      <c r="C1" s="21" t="s">
        <v>137</v>
      </c>
      <c r="D1" s="21" t="s">
        <v>138</v>
      </c>
      <c r="E1" s="21" t="s">
        <v>49</v>
      </c>
    </row>
    <row r="2" spans="1:5" ht="15.75" customHeight="1">
      <c r="A2" s="24" t="s">
        <v>53</v>
      </c>
      <c r="B2" s="23" t="s">
        <v>139</v>
      </c>
      <c r="C2" s="23">
        <v>127.01402</v>
      </c>
      <c r="D2" s="24">
        <v>11.8</v>
      </c>
      <c r="E2" s="31" t="s">
        <v>140</v>
      </c>
    </row>
    <row r="3" spans="1:5" ht="15.75" customHeight="1">
      <c r="A3" s="24" t="s">
        <v>56</v>
      </c>
      <c r="B3" s="23" t="s">
        <v>139</v>
      </c>
      <c r="C3" s="23">
        <v>116.25012000000001</v>
      </c>
      <c r="D3" s="24">
        <v>10.8</v>
      </c>
      <c r="E3" s="31" t="s">
        <v>141</v>
      </c>
    </row>
    <row r="4" spans="1:5" ht="15.75" customHeight="1">
      <c r="A4" s="24" t="s">
        <v>57</v>
      </c>
      <c r="B4" s="23" t="s">
        <v>139</v>
      </c>
      <c r="C4" s="23">
        <v>113.02095</v>
      </c>
      <c r="D4" s="24">
        <v>10.5</v>
      </c>
      <c r="E4" s="31" t="s">
        <v>142</v>
      </c>
    </row>
    <row r="5" spans="1:5" ht="15.75" customHeight="1">
      <c r="A5" s="24" t="s">
        <v>58</v>
      </c>
      <c r="B5" s="23" t="s">
        <v>139</v>
      </c>
      <c r="C5" s="23">
        <v>124.86124</v>
      </c>
      <c r="D5" s="24">
        <v>11.6</v>
      </c>
      <c r="E5" s="31" t="s">
        <v>143</v>
      </c>
    </row>
    <row r="6" spans="1:5" ht="15.75" customHeight="1">
      <c r="A6" s="24" t="s">
        <v>59</v>
      </c>
      <c r="B6" s="23" t="s">
        <v>139</v>
      </c>
      <c r="C6" s="23">
        <v>111.94456</v>
      </c>
      <c r="D6" s="24">
        <v>10.4</v>
      </c>
      <c r="E6" s="31" t="s">
        <v>144</v>
      </c>
    </row>
    <row r="7" spans="1:5" ht="15.75" customHeight="1">
      <c r="A7" s="24" t="s">
        <v>60</v>
      </c>
      <c r="B7" s="23" t="s">
        <v>139</v>
      </c>
      <c r="C7" s="23">
        <v>147.46543</v>
      </c>
      <c r="D7" s="24">
        <v>13.7</v>
      </c>
      <c r="E7" s="31" t="s">
        <v>145</v>
      </c>
    </row>
    <row r="8" spans="1:5" ht="15.75" customHeight="1">
      <c r="A8" s="24" t="s">
        <v>61</v>
      </c>
      <c r="B8" s="23" t="s">
        <v>139</v>
      </c>
      <c r="C8" s="23">
        <v>161.45849999999999</v>
      </c>
      <c r="D8" s="24">
        <v>15</v>
      </c>
      <c r="E8" s="31" t="s">
        <v>146</v>
      </c>
    </row>
    <row r="9" spans="1:5" ht="15.75" customHeight="1">
      <c r="A9" s="24" t="s">
        <v>62</v>
      </c>
      <c r="B9" s="23" t="s">
        <v>139</v>
      </c>
      <c r="C9" s="23">
        <v>100.10427</v>
      </c>
      <c r="D9" s="24">
        <v>9.3000000000000007</v>
      </c>
      <c r="E9" s="31" t="s">
        <v>147</v>
      </c>
    </row>
    <row r="10" spans="1:5" ht="15.75" customHeight="1">
      <c r="A10" s="24" t="s">
        <v>63</v>
      </c>
      <c r="B10" s="23" t="s">
        <v>139</v>
      </c>
      <c r="C10" s="23">
        <v>178.68074000000001</v>
      </c>
      <c r="D10" s="24">
        <v>16.600000000000001</v>
      </c>
      <c r="E10" s="31" t="s">
        <v>148</v>
      </c>
    </row>
    <row r="11" spans="1:5" ht="15.75" customHeight="1">
      <c r="A11" s="24" t="s">
        <v>65</v>
      </c>
      <c r="B11" s="23" t="s">
        <v>139</v>
      </c>
      <c r="C11" s="23">
        <v>131.31957999999997</v>
      </c>
      <c r="D11" s="24">
        <v>12.2</v>
      </c>
      <c r="E11" s="31" t="s">
        <v>149</v>
      </c>
    </row>
    <row r="12" spans="1:5" ht="15.75" customHeight="1">
      <c r="A12" s="24" t="s">
        <v>66</v>
      </c>
      <c r="B12" s="23" t="s">
        <v>139</v>
      </c>
      <c r="C12" s="23">
        <v>97.951489999999993</v>
      </c>
      <c r="D12" s="24">
        <v>9.1</v>
      </c>
      <c r="E12" s="31" t="s">
        <v>150</v>
      </c>
    </row>
    <row r="13" spans="1:5" ht="15.75" customHeight="1">
      <c r="A13" s="24" t="s">
        <v>67</v>
      </c>
      <c r="B13" s="23" t="s">
        <v>139</v>
      </c>
      <c r="C13" s="23">
        <v>133.47236000000001</v>
      </c>
      <c r="D13" s="24">
        <v>12.4</v>
      </c>
      <c r="E13" s="31" t="s">
        <v>151</v>
      </c>
    </row>
    <row r="14" spans="1:5" ht="15.75" customHeight="1">
      <c r="A14" s="24" t="s">
        <v>68</v>
      </c>
      <c r="B14" s="23" t="s">
        <v>139</v>
      </c>
      <c r="C14" s="23">
        <v>136.70152999999999</v>
      </c>
      <c r="D14" s="24">
        <v>12.7</v>
      </c>
      <c r="E14" s="31" t="s">
        <v>152</v>
      </c>
    </row>
    <row r="15" spans="1:5" ht="15.75" customHeight="1">
      <c r="A15" s="24" t="s">
        <v>69</v>
      </c>
      <c r="B15" s="23" t="s">
        <v>139</v>
      </c>
      <c r="C15" s="23">
        <v>157.15294</v>
      </c>
      <c r="D15" s="24">
        <v>14.6</v>
      </c>
      <c r="E15" s="31" t="s">
        <v>153</v>
      </c>
    </row>
    <row r="16" spans="1:5" ht="15.75" customHeight="1">
      <c r="A16" s="24" t="s">
        <v>70</v>
      </c>
      <c r="B16" s="23" t="s">
        <v>139</v>
      </c>
      <c r="C16" s="23">
        <v>144.23625999999999</v>
      </c>
      <c r="D16" s="24">
        <v>13.4</v>
      </c>
      <c r="E16" s="31" t="s">
        <v>154</v>
      </c>
    </row>
    <row r="17" spans="1:5" ht="15.75" customHeight="1">
      <c r="A17" s="24" t="s">
        <v>71</v>
      </c>
      <c r="B17" s="23" t="s">
        <v>139</v>
      </c>
      <c r="C17" s="23">
        <v>166.84045</v>
      </c>
      <c r="D17" s="24">
        <v>15.5</v>
      </c>
      <c r="E17" s="31" t="s">
        <v>155</v>
      </c>
    </row>
    <row r="18" spans="1:5" ht="15.75" customHeight="1">
      <c r="A18" s="24" t="s">
        <v>72</v>
      </c>
      <c r="B18" s="23" t="s">
        <v>139</v>
      </c>
      <c r="C18" s="23">
        <v>125.93762999999998</v>
      </c>
      <c r="D18" s="24">
        <v>11.7</v>
      </c>
      <c r="E18" s="31" t="s">
        <v>156</v>
      </c>
    </row>
    <row r="19" spans="1:5" ht="15.75" customHeight="1">
      <c r="A19" s="24" t="s">
        <v>74</v>
      </c>
      <c r="B19" s="23" t="s">
        <v>139</v>
      </c>
      <c r="C19" s="23">
        <v>81.805639999999997</v>
      </c>
      <c r="D19" s="24">
        <v>7.6</v>
      </c>
      <c r="E19" s="31" t="s">
        <v>157</v>
      </c>
    </row>
    <row r="20" spans="1:5" ht="15.75" customHeight="1">
      <c r="A20" s="24" t="s">
        <v>76</v>
      </c>
      <c r="B20" s="23" t="s">
        <v>139</v>
      </c>
      <c r="C20" s="23">
        <v>99.027879999999982</v>
      </c>
      <c r="D20" s="24">
        <v>9.1999999999999993</v>
      </c>
      <c r="E20" s="31" t="s">
        <v>158</v>
      </c>
    </row>
    <row r="21" spans="1:5" ht="15.75" customHeight="1">
      <c r="A21" s="24" t="s">
        <v>77</v>
      </c>
      <c r="B21" s="23" t="s">
        <v>139</v>
      </c>
      <c r="C21" s="23">
        <v>105.48622</v>
      </c>
      <c r="D21" s="24">
        <v>9.8000000000000007</v>
      </c>
      <c r="E21" s="31" t="s">
        <v>159</v>
      </c>
    </row>
    <row r="22" spans="1:5" ht="12.5">
      <c r="A22" s="24" t="s">
        <v>78</v>
      </c>
      <c r="B22" s="23" t="s">
        <v>139</v>
      </c>
      <c r="C22" s="23">
        <v>121.63207</v>
      </c>
      <c r="D22" s="24">
        <v>11.3</v>
      </c>
      <c r="E22" s="31" t="s">
        <v>160</v>
      </c>
    </row>
    <row r="23" spans="1:5" ht="12.5">
      <c r="A23" s="24" t="s">
        <v>79</v>
      </c>
      <c r="B23" s="23" t="s">
        <v>139</v>
      </c>
      <c r="C23" s="23">
        <v>222.81272999999999</v>
      </c>
      <c r="D23" s="24">
        <v>20.7</v>
      </c>
      <c r="E23" s="31" t="s">
        <v>161</v>
      </c>
    </row>
    <row r="24" spans="1:5" ht="12.5">
      <c r="A24" s="24" t="s">
        <v>80</v>
      </c>
      <c r="B24" s="23" t="s">
        <v>139</v>
      </c>
      <c r="C24" s="23">
        <v>131.31957999999997</v>
      </c>
      <c r="D24" s="24">
        <v>12.2</v>
      </c>
      <c r="E24" s="31" t="s">
        <v>162</v>
      </c>
    </row>
    <row r="25" spans="1:5" ht="12.5">
      <c r="A25" s="24" t="s">
        <v>81</v>
      </c>
      <c r="B25" s="23" t="s">
        <v>139</v>
      </c>
      <c r="C25" s="23">
        <v>153.92376999999999</v>
      </c>
      <c r="D25" s="24">
        <v>14.3</v>
      </c>
      <c r="E25" s="31" t="s">
        <v>163</v>
      </c>
    </row>
    <row r="26" spans="1:5" ht="12.5">
      <c r="A26" s="24" t="s">
        <v>83</v>
      </c>
      <c r="B26" s="23" t="s">
        <v>139</v>
      </c>
      <c r="C26" s="23">
        <v>101.18066</v>
      </c>
      <c r="D26" s="24">
        <v>9.4</v>
      </c>
      <c r="E26" s="31" t="s">
        <v>164</v>
      </c>
    </row>
    <row r="27" spans="1:5" ht="12.5">
      <c r="A27" s="24" t="s">
        <v>84</v>
      </c>
      <c r="B27" s="23" t="s">
        <v>139</v>
      </c>
      <c r="C27" s="23">
        <v>119.47928999999999</v>
      </c>
      <c r="D27" s="24">
        <v>11.1</v>
      </c>
      <c r="E27" s="31" t="s">
        <v>165</v>
      </c>
    </row>
    <row r="28" spans="1:5" ht="12.5">
      <c r="A28" s="24" t="s">
        <v>85</v>
      </c>
      <c r="B28" s="23" t="s">
        <v>139</v>
      </c>
      <c r="C28" s="23">
        <v>115.17372999999999</v>
      </c>
      <c r="D28" s="24">
        <v>10.7</v>
      </c>
      <c r="E28" s="31" t="s">
        <v>166</v>
      </c>
    </row>
    <row r="29" spans="1:5" ht="12.5">
      <c r="A29" s="24" t="s">
        <v>86</v>
      </c>
      <c r="B29" s="23" t="s">
        <v>139</v>
      </c>
      <c r="C29" s="23">
        <v>124.86124</v>
      </c>
      <c r="D29" s="24">
        <v>11.6</v>
      </c>
      <c r="E29" s="31" t="s">
        <v>167</v>
      </c>
    </row>
    <row r="30" spans="1:5" ht="12.5">
      <c r="A30" s="24" t="s">
        <v>87</v>
      </c>
      <c r="B30" s="23" t="s">
        <v>139</v>
      </c>
      <c r="C30" s="23">
        <v>132.39597000000001</v>
      </c>
      <c r="D30" s="24">
        <v>12.3</v>
      </c>
      <c r="E30" s="31" t="s">
        <v>168</v>
      </c>
    </row>
    <row r="31" spans="1:5" ht="12.5">
      <c r="A31" s="24" t="s">
        <v>88</v>
      </c>
      <c r="B31" s="23" t="s">
        <v>139</v>
      </c>
      <c r="C31" s="23">
        <v>132.39597000000001</v>
      </c>
      <c r="D31" s="24">
        <v>12.3</v>
      </c>
      <c r="E31" s="31" t="s">
        <v>169</v>
      </c>
    </row>
    <row r="32" spans="1:5" ht="12.5">
      <c r="A32" s="24" t="s">
        <v>89</v>
      </c>
      <c r="B32" s="23" t="s">
        <v>139</v>
      </c>
      <c r="C32" s="23">
        <v>145.31264999999999</v>
      </c>
      <c r="D32" s="24">
        <v>13.5</v>
      </c>
      <c r="E32" s="31" t="s">
        <v>170</v>
      </c>
    </row>
    <row r="33" spans="1:5" ht="12.5">
      <c r="A33" s="24" t="s">
        <v>90</v>
      </c>
      <c r="B33" s="23" t="s">
        <v>139</v>
      </c>
      <c r="C33" s="23">
        <v>123.78484999999999</v>
      </c>
      <c r="D33" s="24">
        <v>11.5</v>
      </c>
      <c r="E33" s="31" t="s">
        <v>171</v>
      </c>
    </row>
    <row r="34" spans="1:5" ht="12.5">
      <c r="A34" s="24" t="s">
        <v>92</v>
      </c>
      <c r="B34" s="23" t="s">
        <v>139</v>
      </c>
      <c r="C34" s="23">
        <v>87.187589999999986</v>
      </c>
      <c r="D34" s="24">
        <v>8.1</v>
      </c>
      <c r="E34" s="31" t="s">
        <v>172</v>
      </c>
    </row>
    <row r="35" spans="1:5" ht="12.5">
      <c r="A35" s="24" t="s">
        <v>93</v>
      </c>
      <c r="B35" s="23" t="s">
        <v>139</v>
      </c>
      <c r="C35" s="23">
        <v>107.639</v>
      </c>
      <c r="D35" s="24">
        <v>10</v>
      </c>
      <c r="E35" s="31" t="s">
        <v>173</v>
      </c>
    </row>
    <row r="36" spans="1:5" ht="12.5">
      <c r="A36" s="24" t="s">
        <v>94</v>
      </c>
      <c r="B36" s="23" t="s">
        <v>139</v>
      </c>
      <c r="C36" s="23">
        <v>159.30572000000001</v>
      </c>
      <c r="D36" s="24">
        <v>14.8</v>
      </c>
      <c r="E36" s="31" t="s">
        <v>174</v>
      </c>
    </row>
    <row r="37" spans="1:5" ht="12.5">
      <c r="A37" s="24" t="s">
        <v>95</v>
      </c>
      <c r="B37" s="23" t="s">
        <v>139</v>
      </c>
      <c r="C37" s="23">
        <v>118.40289999999999</v>
      </c>
      <c r="D37" s="24">
        <v>11</v>
      </c>
      <c r="E37" s="31" t="s">
        <v>175</v>
      </c>
    </row>
    <row r="38" spans="1:5" ht="12.5">
      <c r="A38" s="24" t="s">
        <v>96</v>
      </c>
      <c r="B38" s="23" t="s">
        <v>139</v>
      </c>
      <c r="C38" s="23">
        <v>118.40289999999999</v>
      </c>
      <c r="D38" s="24">
        <v>11</v>
      </c>
      <c r="E38" s="31" t="s">
        <v>176</v>
      </c>
    </row>
    <row r="39" spans="1:5" ht="12.5">
      <c r="A39" s="24" t="s">
        <v>97</v>
      </c>
      <c r="B39" s="23" t="s">
        <v>139</v>
      </c>
      <c r="C39" s="23">
        <v>148.54182</v>
      </c>
      <c r="D39" s="24">
        <v>13.8</v>
      </c>
      <c r="E39" s="31" t="s">
        <v>177</v>
      </c>
    </row>
    <row r="40" spans="1:5" ht="12.5">
      <c r="A40" s="24" t="s">
        <v>98</v>
      </c>
      <c r="B40" s="23" t="s">
        <v>139</v>
      </c>
      <c r="C40" s="23">
        <v>145.31264999999999</v>
      </c>
      <c r="D40" s="24">
        <v>13.5</v>
      </c>
      <c r="E40" s="31" t="s">
        <v>178</v>
      </c>
    </row>
    <row r="41" spans="1:5" ht="12.5">
      <c r="A41" s="24" t="s">
        <v>99</v>
      </c>
      <c r="B41" s="23" t="s">
        <v>139</v>
      </c>
      <c r="C41" s="23">
        <v>90.416759999999996</v>
      </c>
      <c r="D41" s="24">
        <v>8.4</v>
      </c>
      <c r="E41" s="31" t="s">
        <v>179</v>
      </c>
    </row>
    <row r="42" spans="1:5" ht="12.5">
      <c r="A42" s="24" t="s">
        <v>101</v>
      </c>
      <c r="B42" s="23" t="s">
        <v>139</v>
      </c>
      <c r="C42" s="23">
        <v>114.09733999999999</v>
      </c>
      <c r="D42" s="24">
        <v>10.6</v>
      </c>
      <c r="E42" s="31" t="s">
        <v>180</v>
      </c>
    </row>
    <row r="43" spans="1:5" ht="12.5">
      <c r="A43" s="24" t="s">
        <v>102</v>
      </c>
      <c r="B43" s="23" t="s">
        <v>139</v>
      </c>
      <c r="C43" s="23">
        <v>115.17372999999999</v>
      </c>
      <c r="D43" s="24">
        <v>10.7</v>
      </c>
      <c r="E43" s="31" t="s">
        <v>181</v>
      </c>
    </row>
    <row r="44" spans="1:5" ht="12.5">
      <c r="A44" s="24" t="s">
        <v>103</v>
      </c>
      <c r="B44" s="23" t="s">
        <v>139</v>
      </c>
      <c r="C44" s="23">
        <v>158.22932999999998</v>
      </c>
      <c r="D44" s="24">
        <v>14.7</v>
      </c>
      <c r="E44" s="31" t="s">
        <v>182</v>
      </c>
    </row>
    <row r="45" spans="1:5" ht="12.5">
      <c r="A45" s="24" t="s">
        <v>104</v>
      </c>
      <c r="B45" s="23" t="s">
        <v>139</v>
      </c>
      <c r="C45" s="23">
        <v>124.86124</v>
      </c>
      <c r="D45" s="24">
        <v>11.6</v>
      </c>
      <c r="E45" s="31" t="s">
        <v>183</v>
      </c>
    </row>
    <row r="46" spans="1:5" ht="12.5">
      <c r="A46" s="24" t="s">
        <v>105</v>
      </c>
      <c r="B46" s="23" t="s">
        <v>139</v>
      </c>
      <c r="C46" s="23">
        <v>121.63207</v>
      </c>
      <c r="D46" s="24">
        <v>11.3</v>
      </c>
      <c r="E46" s="31" t="s">
        <v>184</v>
      </c>
    </row>
    <row r="47" spans="1:5" ht="12.5">
      <c r="A47" s="24" t="s">
        <v>106</v>
      </c>
      <c r="B47" s="23" t="s">
        <v>139</v>
      </c>
      <c r="C47" s="23">
        <v>155.00015999999999</v>
      </c>
      <c r="D47" s="24">
        <v>14.4</v>
      </c>
      <c r="E47" s="31" t="s">
        <v>185</v>
      </c>
    </row>
    <row r="48" spans="1:5" ht="12.5">
      <c r="A48" s="24" t="s">
        <v>108</v>
      </c>
      <c r="B48" s="23" t="s">
        <v>139</v>
      </c>
      <c r="C48" s="23">
        <v>199.13215</v>
      </c>
      <c r="D48" s="24">
        <v>18.5</v>
      </c>
      <c r="E48" s="31" t="s">
        <v>186</v>
      </c>
    </row>
    <row r="49" spans="1:5" ht="12.5">
      <c r="A49" s="24" t="s">
        <v>110</v>
      </c>
      <c r="B49" s="23" t="s">
        <v>139</v>
      </c>
      <c r="C49" s="23">
        <v>139.9307</v>
      </c>
      <c r="D49" s="24">
        <v>13</v>
      </c>
      <c r="E49" s="31" t="s">
        <v>187</v>
      </c>
    </row>
    <row r="50" spans="1:5" ht="12.5">
      <c r="A50" s="24" t="s">
        <v>111</v>
      </c>
      <c r="B50" s="23" t="s">
        <v>139</v>
      </c>
      <c r="C50" s="23">
        <v>109.79177999999999</v>
      </c>
      <c r="D50" s="24">
        <v>10.199999999999999</v>
      </c>
      <c r="E50" s="31" t="s">
        <v>188</v>
      </c>
    </row>
    <row r="51" spans="1:5" ht="12.5">
      <c r="A51" s="24" t="s">
        <v>112</v>
      </c>
      <c r="B51" s="23" t="s">
        <v>139</v>
      </c>
      <c r="C51" s="23">
        <v>119.47928999999999</v>
      </c>
      <c r="D51" s="24">
        <v>11.1</v>
      </c>
      <c r="E51" s="31" t="s">
        <v>189</v>
      </c>
    </row>
    <row r="52" spans="1:5" ht="12.5">
      <c r="A52" s="24" t="s">
        <v>113</v>
      </c>
      <c r="B52" s="23" t="s">
        <v>139</v>
      </c>
      <c r="C52" s="23">
        <v>132.39597000000001</v>
      </c>
      <c r="D52" s="24">
        <v>12.3</v>
      </c>
      <c r="E52" s="31" t="s">
        <v>190</v>
      </c>
    </row>
    <row r="53" spans="1:5" ht="12.5">
      <c r="A53" s="24" t="s">
        <v>114</v>
      </c>
      <c r="B53" s="23" t="s">
        <v>139</v>
      </c>
      <c r="C53" s="23">
        <v>163.61127999999999</v>
      </c>
      <c r="D53" s="24">
        <v>15.2</v>
      </c>
      <c r="E53" s="31" t="s">
        <v>191</v>
      </c>
    </row>
    <row r="54" spans="1:5" ht="12.5">
      <c r="A54" s="24" t="s">
        <v>115</v>
      </c>
      <c r="B54" s="23" t="s">
        <v>139</v>
      </c>
      <c r="C54" s="23">
        <v>175.45157</v>
      </c>
      <c r="D54" s="24">
        <v>16.3</v>
      </c>
      <c r="E54" s="31" t="s">
        <v>192</v>
      </c>
    </row>
    <row r="55" spans="1:5" ht="12.5">
      <c r="A55" s="24" t="s">
        <v>116</v>
      </c>
      <c r="B55" s="23" t="s">
        <v>139</v>
      </c>
      <c r="C55" s="23">
        <v>238.95857999999998</v>
      </c>
      <c r="D55" s="24">
        <v>22.2</v>
      </c>
      <c r="E55" s="31" t="s">
        <v>193</v>
      </c>
    </row>
    <row r="56" spans="1:5" ht="12.5">
      <c r="A56" s="24" t="s">
        <v>117</v>
      </c>
      <c r="B56" s="23" t="s">
        <v>139</v>
      </c>
      <c r="C56" s="23">
        <v>172.22239999999999</v>
      </c>
      <c r="D56" s="24">
        <v>16</v>
      </c>
      <c r="E56" s="31" t="s">
        <v>194</v>
      </c>
    </row>
    <row r="57" spans="1:5" ht="12.5">
      <c r="A57" s="24" t="s">
        <v>119</v>
      </c>
      <c r="B57" s="23" t="s">
        <v>139</v>
      </c>
      <c r="C57" s="23">
        <v>164.68767</v>
      </c>
      <c r="D57" s="24">
        <v>15.3</v>
      </c>
      <c r="E57" s="31" t="s">
        <v>195</v>
      </c>
    </row>
    <row r="58" spans="1:5" ht="12.5">
      <c r="A58" s="24" t="s">
        <v>120</v>
      </c>
      <c r="B58" s="23" t="s">
        <v>139</v>
      </c>
      <c r="C58" s="23">
        <v>108.71538999999999</v>
      </c>
      <c r="D58" s="24">
        <v>10.1</v>
      </c>
      <c r="E58" s="31" t="s">
        <v>196</v>
      </c>
    </row>
    <row r="59" spans="1:5" ht="12.5">
      <c r="A59" s="24" t="s">
        <v>121</v>
      </c>
      <c r="B59" s="23" t="s">
        <v>139</v>
      </c>
      <c r="C59" s="23">
        <v>86.111199999999997</v>
      </c>
      <c r="D59" s="24">
        <v>8</v>
      </c>
      <c r="E59" s="31" t="s">
        <v>197</v>
      </c>
    </row>
    <row r="60" spans="1:5" ht="12.5">
      <c r="A60" s="24" t="s">
        <v>122</v>
      </c>
      <c r="B60" s="23" t="s">
        <v>139</v>
      </c>
      <c r="C60" s="23">
        <v>143.15987000000001</v>
      </c>
      <c r="D60" s="24">
        <v>13.3</v>
      </c>
      <c r="E60" s="31" t="s">
        <v>198</v>
      </c>
    </row>
    <row r="61" spans="1:5" ht="12.5">
      <c r="A61" s="24" t="s">
        <v>123</v>
      </c>
      <c r="B61" s="23" t="s">
        <v>139</v>
      </c>
      <c r="C61" s="23">
        <v>127.01402</v>
      </c>
      <c r="D61" s="24">
        <v>11.8</v>
      </c>
      <c r="E61" s="31" t="s">
        <v>199</v>
      </c>
    </row>
    <row r="62" spans="1:5" ht="12.5">
      <c r="A62" s="24" t="s">
        <v>124</v>
      </c>
      <c r="B62" s="23" t="s">
        <v>139</v>
      </c>
      <c r="C62" s="23">
        <v>164.68767</v>
      </c>
      <c r="D62" s="24">
        <v>15.3</v>
      </c>
      <c r="E62" s="31" t="s">
        <v>200</v>
      </c>
    </row>
    <row r="63" spans="1:5" ht="12.5">
      <c r="A63" s="24" t="s">
        <v>125</v>
      </c>
      <c r="B63" s="23" t="s">
        <v>139</v>
      </c>
      <c r="C63" s="23">
        <v>132.39597000000001</v>
      </c>
      <c r="D63" s="24">
        <v>12.3</v>
      </c>
      <c r="E63" s="31" t="s">
        <v>201</v>
      </c>
    </row>
    <row r="64" spans="1:5" ht="12.5">
      <c r="A64" s="24" t="s">
        <v>126</v>
      </c>
      <c r="B64" s="23" t="s">
        <v>139</v>
      </c>
      <c r="C64" s="23">
        <v>193.75020000000001</v>
      </c>
      <c r="D64" s="24">
        <v>18</v>
      </c>
      <c r="E64" s="31" t="s">
        <v>202</v>
      </c>
    </row>
    <row r="65" spans="1:5" ht="12.5">
      <c r="A65" s="24" t="s">
        <v>128</v>
      </c>
      <c r="B65" s="23" t="s">
        <v>139</v>
      </c>
      <c r="C65" s="23">
        <v>151.77098999999998</v>
      </c>
      <c r="D65" s="24">
        <v>14.1</v>
      </c>
      <c r="E65" s="31" t="s">
        <v>203</v>
      </c>
    </row>
    <row r="66" spans="1:5" ht="12.5">
      <c r="A66" s="24" t="s">
        <v>129</v>
      </c>
      <c r="B66" s="23" t="s">
        <v>139</v>
      </c>
      <c r="C66" s="23">
        <v>107.639</v>
      </c>
      <c r="D66" s="24">
        <v>10</v>
      </c>
      <c r="E66" s="31" t="s">
        <v>204</v>
      </c>
    </row>
    <row r="67" spans="1:5" ht="12.5">
      <c r="A67" s="24" t="s">
        <v>130</v>
      </c>
      <c r="B67" s="23" t="s">
        <v>139</v>
      </c>
      <c r="C67" s="23">
        <v>156.07655</v>
      </c>
      <c r="D67" s="24">
        <v>14.5</v>
      </c>
      <c r="E67" s="31" t="s">
        <v>205</v>
      </c>
    </row>
    <row r="68" spans="1:5" ht="12.5">
      <c r="A68" s="24" t="s">
        <v>131</v>
      </c>
      <c r="B68" s="23" t="s">
        <v>139</v>
      </c>
      <c r="C68" s="23">
        <v>149.61821</v>
      </c>
      <c r="D68" s="24">
        <v>13.9</v>
      </c>
      <c r="E68" s="31" t="s">
        <v>206</v>
      </c>
    </row>
    <row r="69" spans="1:5" ht="12.5">
      <c r="A69" s="24" t="s">
        <v>132</v>
      </c>
      <c r="B69" s="23" t="s">
        <v>139</v>
      </c>
      <c r="C69" s="23">
        <v>162.53488999999999</v>
      </c>
      <c r="D69" s="24">
        <v>15.1</v>
      </c>
      <c r="E69" s="31" t="s">
        <v>207</v>
      </c>
    </row>
    <row r="70" spans="1:5" ht="12.5">
      <c r="A70" s="24" t="s">
        <v>133</v>
      </c>
      <c r="B70" s="23" t="s">
        <v>139</v>
      </c>
      <c r="C70" s="23">
        <v>177.60434999999998</v>
      </c>
      <c r="D70" s="24">
        <v>16.5</v>
      </c>
      <c r="E70" s="31" t="s">
        <v>208</v>
      </c>
    </row>
    <row r="71" spans="1:5" ht="12.5">
      <c r="A71" s="24" t="s">
        <v>134</v>
      </c>
      <c r="B71" s="23" t="s">
        <v>139</v>
      </c>
      <c r="C71" s="23">
        <v>171.14600999999999</v>
      </c>
      <c r="D71" s="24">
        <v>15.9</v>
      </c>
      <c r="E71" s="31" t="s">
        <v>209</v>
      </c>
    </row>
    <row r="72" spans="1:5" ht="12.5">
      <c r="A72" s="24" t="s">
        <v>60</v>
      </c>
      <c r="B72" s="23" t="s">
        <v>210</v>
      </c>
      <c r="C72" s="23">
        <v>1.56722384</v>
      </c>
      <c r="D72" s="24">
        <v>0.14560000000000001</v>
      </c>
      <c r="E72" s="31" t="s">
        <v>211</v>
      </c>
    </row>
    <row r="73" spans="1:5" ht="12.5">
      <c r="A73" s="24" t="s">
        <v>61</v>
      </c>
      <c r="B73" s="23" t="s">
        <v>210</v>
      </c>
      <c r="C73" s="23">
        <v>1.56722384</v>
      </c>
      <c r="D73" s="24">
        <v>0.14560000000000001</v>
      </c>
      <c r="E73" s="31" t="s">
        <v>212</v>
      </c>
    </row>
    <row r="74" spans="1:5" ht="12.5">
      <c r="A74" s="24" t="s">
        <v>62</v>
      </c>
      <c r="B74" s="23" t="s">
        <v>210</v>
      </c>
      <c r="C74" s="23">
        <v>1.56722384</v>
      </c>
      <c r="D74" s="24">
        <v>0.14560000000000001</v>
      </c>
      <c r="E74" s="31" t="s">
        <v>213</v>
      </c>
    </row>
    <row r="75" spans="1:5" ht="12.5">
      <c r="A75" s="24" t="s">
        <v>69</v>
      </c>
      <c r="B75" s="23" t="s">
        <v>210</v>
      </c>
      <c r="C75" s="23">
        <v>1.56722384</v>
      </c>
      <c r="D75" s="24">
        <v>0.14560000000000001</v>
      </c>
      <c r="E75" s="31" t="s">
        <v>214</v>
      </c>
    </row>
    <row r="76" spans="1:5" ht="12.5">
      <c r="A76" s="24" t="s">
        <v>70</v>
      </c>
      <c r="B76" s="23" t="s">
        <v>210</v>
      </c>
      <c r="C76" s="23">
        <v>1.56722384</v>
      </c>
      <c r="D76" s="24">
        <v>0.14560000000000001</v>
      </c>
      <c r="E76" s="31" t="s">
        <v>215</v>
      </c>
    </row>
    <row r="77" spans="1:5" ht="12.5">
      <c r="A77" s="24" t="s">
        <v>71</v>
      </c>
      <c r="B77" s="23" t="s">
        <v>210</v>
      </c>
      <c r="C77" s="23">
        <v>1.56722384</v>
      </c>
      <c r="D77" s="24">
        <v>0.14560000000000001</v>
      </c>
      <c r="E77" s="31" t="s">
        <v>216</v>
      </c>
    </row>
    <row r="78" spans="1:5" ht="12.5">
      <c r="A78" s="24" t="s">
        <v>75</v>
      </c>
      <c r="B78" s="23" t="s">
        <v>210</v>
      </c>
      <c r="C78" s="23">
        <v>10.840216051000001</v>
      </c>
      <c r="D78" s="24">
        <v>1.00709</v>
      </c>
      <c r="E78" s="31" t="s">
        <v>217</v>
      </c>
    </row>
    <row r="79" spans="1:5" ht="12.5">
      <c r="A79" s="24" t="s">
        <v>76</v>
      </c>
      <c r="B79" s="23" t="s">
        <v>210</v>
      </c>
      <c r="C79" s="23">
        <v>10.840216051000001</v>
      </c>
      <c r="D79" s="24">
        <v>1.00709</v>
      </c>
      <c r="E79" s="31" t="s">
        <v>218</v>
      </c>
    </row>
    <row r="80" spans="1:5" ht="12.5">
      <c r="A80" s="24" t="s">
        <v>77</v>
      </c>
      <c r="B80" s="23" t="s">
        <v>210</v>
      </c>
      <c r="C80" s="23">
        <v>10.840216051000001</v>
      </c>
      <c r="D80" s="24">
        <v>1.00709</v>
      </c>
      <c r="E80" s="31" t="s">
        <v>219</v>
      </c>
    </row>
    <row r="81" spans="1:5" ht="12.5">
      <c r="A81" s="24" t="s">
        <v>78</v>
      </c>
      <c r="B81" s="23" t="s">
        <v>210</v>
      </c>
      <c r="C81" s="23">
        <v>5.3983111279999996</v>
      </c>
      <c r="D81" s="24">
        <v>0.50151999999999997</v>
      </c>
      <c r="E81" s="31" t="s">
        <v>220</v>
      </c>
    </row>
    <row r="82" spans="1:5" ht="12.5">
      <c r="A82" s="24" t="s">
        <v>79</v>
      </c>
      <c r="B82" s="23" t="s">
        <v>210</v>
      </c>
      <c r="C82" s="23">
        <v>5.3983111279999996</v>
      </c>
      <c r="D82" s="24">
        <v>0.50151999999999997</v>
      </c>
      <c r="E82" s="31" t="s">
        <v>221</v>
      </c>
    </row>
    <row r="83" spans="1:5" ht="12.5">
      <c r="A83" s="24" t="s">
        <v>80</v>
      </c>
      <c r="B83" s="23" t="s">
        <v>210</v>
      </c>
      <c r="C83" s="23">
        <v>5.3983111279999996</v>
      </c>
      <c r="D83" s="24">
        <v>0.50151999999999997</v>
      </c>
      <c r="E83" s="31" t="s">
        <v>222</v>
      </c>
    </row>
    <row r="84" spans="1:5" ht="12.5">
      <c r="A84" s="24" t="s">
        <v>84</v>
      </c>
      <c r="B84" s="23" t="s">
        <v>210</v>
      </c>
      <c r="C84" s="23">
        <v>10.840216051000001</v>
      </c>
      <c r="D84" s="24">
        <v>1.00709</v>
      </c>
      <c r="E84" s="31" t="s">
        <v>223</v>
      </c>
    </row>
    <row r="85" spans="1:5" ht="12.5">
      <c r="A85" s="24" t="s">
        <v>85</v>
      </c>
      <c r="B85" s="23" t="s">
        <v>210</v>
      </c>
      <c r="C85" s="23">
        <v>10.840216051000001</v>
      </c>
      <c r="D85" s="24">
        <v>1.00709</v>
      </c>
      <c r="E85" s="31" t="s">
        <v>224</v>
      </c>
    </row>
    <row r="86" spans="1:5" ht="12.5">
      <c r="A86" s="24" t="s">
        <v>86</v>
      </c>
      <c r="B86" s="23" t="s">
        <v>210</v>
      </c>
      <c r="C86" s="23">
        <v>10.840216051000001</v>
      </c>
      <c r="D86" s="24">
        <v>1.00709</v>
      </c>
      <c r="E86" s="31" t="s">
        <v>225</v>
      </c>
    </row>
    <row r="87" spans="1:5" ht="12.5">
      <c r="A87" s="24" t="s">
        <v>87</v>
      </c>
      <c r="B87" s="23" t="s">
        <v>210</v>
      </c>
      <c r="C87" s="23">
        <v>5.3983111279999996</v>
      </c>
      <c r="D87" s="24">
        <v>0.50151999999999997</v>
      </c>
      <c r="E87" s="31" t="s">
        <v>226</v>
      </c>
    </row>
    <row r="88" spans="1:5" ht="12.5">
      <c r="A88" s="24" t="s">
        <v>88</v>
      </c>
      <c r="B88" s="23" t="s">
        <v>210</v>
      </c>
      <c r="C88" s="23">
        <v>5.3983111279999996</v>
      </c>
      <c r="D88" s="24">
        <v>0.50151999999999997</v>
      </c>
      <c r="E88" s="31" t="s">
        <v>227</v>
      </c>
    </row>
    <row r="89" spans="1:5" ht="12.5">
      <c r="A89" s="24" t="s">
        <v>89</v>
      </c>
      <c r="B89" s="23" t="s">
        <v>210</v>
      </c>
      <c r="C89" s="23">
        <v>5.3983111279999996</v>
      </c>
      <c r="D89" s="24">
        <v>0.50151999999999997</v>
      </c>
      <c r="E89" s="31" t="s">
        <v>228</v>
      </c>
    </row>
    <row r="90" spans="1:5" ht="12.5">
      <c r="A90" s="24" t="s">
        <v>90</v>
      </c>
      <c r="B90" s="23" t="s">
        <v>210</v>
      </c>
      <c r="C90" s="23">
        <v>127.12252011199999</v>
      </c>
      <c r="D90" s="24">
        <v>11.810079999999999</v>
      </c>
      <c r="E90" s="31" t="s">
        <v>229</v>
      </c>
    </row>
    <row r="91" spans="1:5" ht="12.5">
      <c r="A91" s="24" t="s">
        <v>92</v>
      </c>
      <c r="B91" s="23" t="s">
        <v>210</v>
      </c>
      <c r="C91" s="23">
        <v>127.12252011199999</v>
      </c>
      <c r="D91" s="24">
        <v>11.810079999999999</v>
      </c>
      <c r="E91" s="31" t="s">
        <v>230</v>
      </c>
    </row>
    <row r="92" spans="1:5" ht="12.5">
      <c r="A92" s="24" t="s">
        <v>93</v>
      </c>
      <c r="B92" s="23" t="s">
        <v>210</v>
      </c>
      <c r="C92" s="23">
        <v>31.127584214999995</v>
      </c>
      <c r="D92" s="24">
        <v>2.8918499999999998</v>
      </c>
      <c r="E92" s="31" t="s">
        <v>231</v>
      </c>
    </row>
    <row r="93" spans="1:5" ht="12.5">
      <c r="A93" s="24" t="s">
        <v>94</v>
      </c>
      <c r="B93" s="23" t="s">
        <v>210</v>
      </c>
      <c r="C93" s="23">
        <v>31.127584214999995</v>
      </c>
      <c r="D93" s="24">
        <v>2.8918499999999998</v>
      </c>
      <c r="E93" s="31" t="s">
        <v>232</v>
      </c>
    </row>
    <row r="94" spans="1:5" ht="12.5">
      <c r="A94" s="24" t="s">
        <v>95</v>
      </c>
      <c r="B94" s="23" t="s">
        <v>210</v>
      </c>
      <c r="C94" s="23">
        <v>31.127584214999995</v>
      </c>
      <c r="D94" s="24">
        <v>2.8918499999999998</v>
      </c>
      <c r="E94" s="31" t="s">
        <v>233</v>
      </c>
    </row>
    <row r="95" spans="1:5" ht="12.5">
      <c r="A95" s="24" t="s">
        <v>96</v>
      </c>
      <c r="B95" s="23" t="s">
        <v>210</v>
      </c>
      <c r="C95" s="23">
        <v>20.722767918999999</v>
      </c>
      <c r="D95" s="24">
        <v>1.9252100000000001</v>
      </c>
      <c r="E95" s="31" t="s">
        <v>234</v>
      </c>
    </row>
    <row r="96" spans="1:5" ht="12.5">
      <c r="A96" s="24" t="s">
        <v>97</v>
      </c>
      <c r="B96" s="23" t="s">
        <v>210</v>
      </c>
      <c r="C96" s="23">
        <v>20.722767918999999</v>
      </c>
      <c r="D96" s="24">
        <v>1.9252100000000001</v>
      </c>
      <c r="E96" s="31" t="s">
        <v>235</v>
      </c>
    </row>
    <row r="97" spans="1:5" ht="12.5">
      <c r="A97" s="24" t="s">
        <v>98</v>
      </c>
      <c r="B97" s="23" t="s">
        <v>210</v>
      </c>
      <c r="C97" s="23">
        <v>20.722767918999999</v>
      </c>
      <c r="D97" s="24">
        <v>1.9252100000000001</v>
      </c>
      <c r="E97" s="31" t="s">
        <v>236</v>
      </c>
    </row>
    <row r="98" spans="1:5" ht="12.5">
      <c r="A98" s="24" t="s">
        <v>99</v>
      </c>
      <c r="B98" s="23" t="s">
        <v>210</v>
      </c>
      <c r="C98" s="23">
        <v>127.12252011199999</v>
      </c>
      <c r="D98" s="24">
        <v>11.810079999999999</v>
      </c>
      <c r="E98" s="31" t="s">
        <v>237</v>
      </c>
    </row>
    <row r="99" spans="1:5" ht="12.5">
      <c r="A99" s="24" t="s">
        <v>101</v>
      </c>
      <c r="B99" s="23" t="s">
        <v>210</v>
      </c>
      <c r="C99" s="23">
        <v>127.12252011199999</v>
      </c>
      <c r="D99" s="24">
        <v>11.810079999999999</v>
      </c>
      <c r="E99" s="31" t="s">
        <v>238</v>
      </c>
    </row>
    <row r="100" spans="1:5" ht="12.5">
      <c r="A100" s="24" t="s">
        <v>102</v>
      </c>
      <c r="B100" s="23" t="s">
        <v>210</v>
      </c>
      <c r="C100" s="23">
        <v>31.127584214999995</v>
      </c>
      <c r="D100" s="24">
        <v>2.8918499999999998</v>
      </c>
      <c r="E100" s="31" t="s">
        <v>239</v>
      </c>
    </row>
    <row r="101" spans="1:5" ht="12.5">
      <c r="A101" s="24" t="s">
        <v>103</v>
      </c>
      <c r="B101" s="23" t="s">
        <v>210</v>
      </c>
      <c r="C101" s="23">
        <v>31.127584214999995</v>
      </c>
      <c r="D101" s="24">
        <v>2.8918499999999998</v>
      </c>
      <c r="E101" s="31" t="s">
        <v>240</v>
      </c>
    </row>
    <row r="102" spans="1:5" ht="12.5">
      <c r="A102" s="24" t="s">
        <v>104</v>
      </c>
      <c r="B102" s="23" t="s">
        <v>210</v>
      </c>
      <c r="C102" s="23">
        <v>31.127584214999995</v>
      </c>
      <c r="D102" s="24">
        <v>2.8918499999999998</v>
      </c>
      <c r="E102" s="31" t="s">
        <v>241</v>
      </c>
    </row>
    <row r="103" spans="1:5" ht="12.5">
      <c r="A103" s="24" t="s">
        <v>105</v>
      </c>
      <c r="B103" s="23" t="s">
        <v>210</v>
      </c>
      <c r="C103" s="23">
        <v>20.722767918999999</v>
      </c>
      <c r="D103" s="24">
        <v>1.9252100000000001</v>
      </c>
      <c r="E103" s="31" t="s">
        <v>242</v>
      </c>
    </row>
    <row r="104" spans="1:5" ht="12.5">
      <c r="A104" s="24" t="s">
        <v>106</v>
      </c>
      <c r="B104" s="23" t="s">
        <v>210</v>
      </c>
      <c r="C104" s="23">
        <v>20.722767918999999</v>
      </c>
      <c r="D104" s="24">
        <v>1.9252100000000001</v>
      </c>
      <c r="E104" s="31" t="s">
        <v>243</v>
      </c>
    </row>
    <row r="105" spans="1:5" ht="12.5">
      <c r="A105" s="24" t="s">
        <v>107</v>
      </c>
      <c r="B105" s="23" t="s">
        <v>210</v>
      </c>
      <c r="C105" s="23">
        <v>20.722767918999999</v>
      </c>
      <c r="D105" s="24">
        <v>1.9252100000000001</v>
      </c>
      <c r="E105" s="31" t="s">
        <v>244</v>
      </c>
    </row>
    <row r="106" spans="1:5" ht="12.5">
      <c r="A106" s="24" t="s">
        <v>108</v>
      </c>
      <c r="B106" s="23" t="s">
        <v>210</v>
      </c>
      <c r="C106" s="23">
        <v>31.475904018999998</v>
      </c>
      <c r="D106" s="24">
        <v>2.92421</v>
      </c>
      <c r="E106" s="31" t="s">
        <v>245</v>
      </c>
    </row>
    <row r="107" spans="1:5" ht="12.5">
      <c r="A107" s="24" t="s">
        <v>110</v>
      </c>
      <c r="B107" s="23" t="s">
        <v>210</v>
      </c>
      <c r="C107" s="23">
        <v>31.475904018999998</v>
      </c>
      <c r="D107" s="24">
        <v>2.92421</v>
      </c>
      <c r="E107" s="31" t="s">
        <v>246</v>
      </c>
    </row>
    <row r="108" spans="1:5" ht="12.5">
      <c r="A108" s="24" t="s">
        <v>111</v>
      </c>
      <c r="B108" s="23" t="s">
        <v>210</v>
      </c>
      <c r="C108" s="23">
        <v>7.4445285180000003</v>
      </c>
      <c r="D108" s="24">
        <v>0.69162000000000001</v>
      </c>
      <c r="E108" s="31" t="s">
        <v>247</v>
      </c>
    </row>
    <row r="109" spans="1:5" ht="12.5">
      <c r="A109" s="24" t="s">
        <v>112</v>
      </c>
      <c r="B109" s="23" t="s">
        <v>210</v>
      </c>
      <c r="C109" s="23">
        <v>7.4445285180000003</v>
      </c>
      <c r="D109" s="24">
        <v>0.69162000000000001</v>
      </c>
      <c r="E109" s="31" t="s">
        <v>248</v>
      </c>
    </row>
    <row r="110" spans="1:5" ht="12.5">
      <c r="A110" s="24" t="s">
        <v>113</v>
      </c>
      <c r="B110" s="23" t="s">
        <v>210</v>
      </c>
      <c r="C110" s="23">
        <v>7.4445285180000003</v>
      </c>
      <c r="D110" s="24">
        <v>0.69162000000000001</v>
      </c>
      <c r="E110" s="31" t="s">
        <v>249</v>
      </c>
    </row>
    <row r="111" spans="1:5" ht="12.5">
      <c r="A111" s="24" t="s">
        <v>114</v>
      </c>
      <c r="B111" s="23" t="s">
        <v>210</v>
      </c>
      <c r="C111" s="23">
        <v>4.0052471899999995</v>
      </c>
      <c r="D111" s="24">
        <v>0.37209999999999999</v>
      </c>
      <c r="E111" s="31" t="s">
        <v>250</v>
      </c>
    </row>
    <row r="112" spans="1:5" ht="12.5">
      <c r="A112" s="24" t="s">
        <v>115</v>
      </c>
      <c r="B112" s="23" t="s">
        <v>210</v>
      </c>
      <c r="C112" s="23">
        <v>4.0052471899999995</v>
      </c>
      <c r="D112" s="24">
        <v>0.37209999999999999</v>
      </c>
      <c r="E112" s="31" t="s">
        <v>251</v>
      </c>
    </row>
    <row r="113" spans="1:5" ht="12.5">
      <c r="A113" s="24" t="s">
        <v>116</v>
      </c>
      <c r="B113" s="23" t="s">
        <v>210</v>
      </c>
      <c r="C113" s="23">
        <v>4.0052471899999995</v>
      </c>
      <c r="D113" s="24">
        <v>0.37209999999999999</v>
      </c>
      <c r="E113" s="31" t="s">
        <v>252</v>
      </c>
    </row>
    <row r="114" spans="1:5" ht="12.5">
      <c r="A114" s="24" t="s">
        <v>117</v>
      </c>
      <c r="B114" s="23" t="s">
        <v>210</v>
      </c>
      <c r="C114" s="23">
        <v>31.475904018999998</v>
      </c>
      <c r="D114" s="24">
        <v>2.92421</v>
      </c>
      <c r="E114" s="31" t="s">
        <v>253</v>
      </c>
    </row>
    <row r="115" spans="1:5" ht="12.5">
      <c r="A115" s="24" t="s">
        <v>119</v>
      </c>
      <c r="B115" s="23" t="s">
        <v>210</v>
      </c>
      <c r="C115" s="23">
        <v>31.475904018999998</v>
      </c>
      <c r="D115" s="24">
        <v>2.92421</v>
      </c>
      <c r="E115" s="31" t="s">
        <v>254</v>
      </c>
    </row>
    <row r="116" spans="1:5" ht="12.5">
      <c r="A116" s="24" t="s">
        <v>120</v>
      </c>
      <c r="B116" s="23" t="s">
        <v>210</v>
      </c>
      <c r="C116" s="23">
        <v>7.4445285180000003</v>
      </c>
      <c r="D116" s="24">
        <v>0.69162000000000001</v>
      </c>
      <c r="E116" s="31" t="s">
        <v>255</v>
      </c>
    </row>
    <row r="117" spans="1:5" ht="12.5">
      <c r="A117" s="24" t="s">
        <v>121</v>
      </c>
      <c r="B117" s="23" t="s">
        <v>210</v>
      </c>
      <c r="C117" s="23">
        <v>7.4445285180000003</v>
      </c>
      <c r="D117" s="24">
        <v>0.69162000000000001</v>
      </c>
      <c r="E117" s="31" t="s">
        <v>256</v>
      </c>
    </row>
    <row r="118" spans="1:5" ht="12.5">
      <c r="A118" s="24" t="s">
        <v>122</v>
      </c>
      <c r="B118" s="23" t="s">
        <v>210</v>
      </c>
      <c r="C118" s="23">
        <v>7.4445285180000003</v>
      </c>
      <c r="D118" s="24">
        <v>0.69162000000000001</v>
      </c>
      <c r="E118" s="31" t="s">
        <v>257</v>
      </c>
    </row>
    <row r="119" spans="1:5" ht="12.5">
      <c r="A119" s="24" t="s">
        <v>123</v>
      </c>
      <c r="B119" s="23" t="s">
        <v>210</v>
      </c>
      <c r="C119" s="23">
        <v>4.0052471899999995</v>
      </c>
      <c r="D119" s="24">
        <v>0.37209999999999999</v>
      </c>
      <c r="E119" s="31" t="s">
        <v>258</v>
      </c>
    </row>
    <row r="120" spans="1:5" ht="12.5">
      <c r="A120" s="24" t="s">
        <v>124</v>
      </c>
      <c r="B120" s="23" t="s">
        <v>210</v>
      </c>
      <c r="C120" s="23">
        <v>4.0052471899999995</v>
      </c>
      <c r="D120" s="24">
        <v>0.37209999999999999</v>
      </c>
      <c r="E120" s="31" t="s">
        <v>259</v>
      </c>
    </row>
    <row r="121" spans="1:5" ht="12.5">
      <c r="A121" s="24" t="s">
        <v>125</v>
      </c>
      <c r="B121" s="23" t="s">
        <v>210</v>
      </c>
      <c r="C121" s="23">
        <v>4.0052471899999995</v>
      </c>
      <c r="D121" s="24">
        <v>0.37209999999999999</v>
      </c>
      <c r="E121" s="31" t="s">
        <v>260</v>
      </c>
    </row>
    <row r="122" spans="1:5" ht="12.5">
      <c r="A122" s="24" t="s">
        <v>53</v>
      </c>
      <c r="B122" s="23" t="s">
        <v>37</v>
      </c>
      <c r="C122" s="23">
        <v>172.56310961906101</v>
      </c>
      <c r="D122" s="24">
        <v>16.031652990000001</v>
      </c>
      <c r="E122" s="31" t="s">
        <v>261</v>
      </c>
    </row>
    <row r="123" spans="1:5" ht="12.5">
      <c r="A123" s="24" t="s">
        <v>56</v>
      </c>
      <c r="B123" s="23" t="s">
        <v>37</v>
      </c>
      <c r="C123" s="23">
        <v>172.56310961906101</v>
      </c>
      <c r="D123" s="24">
        <v>16.031652990000001</v>
      </c>
      <c r="E123" s="31" t="s">
        <v>262</v>
      </c>
    </row>
    <row r="124" spans="1:5" ht="12.5">
      <c r="A124" s="24" t="s">
        <v>57</v>
      </c>
      <c r="B124" s="23" t="s">
        <v>37</v>
      </c>
      <c r="C124" s="23">
        <v>172.56310961906101</v>
      </c>
      <c r="D124" s="24">
        <v>16.031652990000001</v>
      </c>
      <c r="E124" s="31" t="s">
        <v>263</v>
      </c>
    </row>
    <row r="125" spans="1:5" ht="12.5">
      <c r="A125" s="24" t="s">
        <v>58</v>
      </c>
      <c r="B125" s="23" t="s">
        <v>37</v>
      </c>
      <c r="C125" s="23">
        <v>126.504217477225</v>
      </c>
      <c r="D125" s="24">
        <v>11.75263775</v>
      </c>
      <c r="E125" s="31" t="s">
        <v>264</v>
      </c>
    </row>
    <row r="126" spans="1:5" ht="12.5">
      <c r="A126" s="24" t="s">
        <v>59</v>
      </c>
      <c r="B126" s="23" t="s">
        <v>37</v>
      </c>
      <c r="C126" s="23">
        <v>148.58724796356</v>
      </c>
      <c r="D126" s="24">
        <v>13.8042204</v>
      </c>
      <c r="E126" s="31" t="s">
        <v>265</v>
      </c>
    </row>
    <row r="127" spans="1:5" ht="12.5">
      <c r="A127" s="24" t="s">
        <v>60</v>
      </c>
      <c r="B127" s="23" t="s">
        <v>37</v>
      </c>
      <c r="C127" s="23">
        <v>148.27177613791198</v>
      </c>
      <c r="D127" s="24">
        <v>13.77491208</v>
      </c>
      <c r="E127" s="31" t="s">
        <v>266</v>
      </c>
    </row>
    <row r="128" spans="1:5" ht="12.5">
      <c r="A128" s="24" t="s">
        <v>61</v>
      </c>
      <c r="B128" s="23" t="s">
        <v>37</v>
      </c>
      <c r="C128" s="23">
        <v>158.68234756832499</v>
      </c>
      <c r="D128" s="24">
        <v>14.74208675</v>
      </c>
      <c r="E128" s="31" t="s">
        <v>267</v>
      </c>
    </row>
    <row r="129" spans="1:5" ht="12.5">
      <c r="A129" s="24" t="s">
        <v>62</v>
      </c>
      <c r="B129" s="23" t="s">
        <v>37</v>
      </c>
      <c r="C129" s="23">
        <v>122.40308320560601</v>
      </c>
      <c r="D129" s="24">
        <v>11.371629540000001</v>
      </c>
      <c r="E129" s="31" t="s">
        <v>268</v>
      </c>
    </row>
    <row r="130" spans="1:5" ht="12.5">
      <c r="A130" s="24" t="s">
        <v>63</v>
      </c>
      <c r="B130" s="23" t="s">
        <v>37</v>
      </c>
      <c r="C130" s="23">
        <v>172.56310961906101</v>
      </c>
      <c r="D130" s="24">
        <v>16.031652990000001</v>
      </c>
      <c r="E130" s="31" t="s">
        <v>269</v>
      </c>
    </row>
    <row r="131" spans="1:5" ht="12.5">
      <c r="A131" s="24" t="s">
        <v>65</v>
      </c>
      <c r="B131" s="23" t="s">
        <v>37</v>
      </c>
      <c r="C131" s="23">
        <v>172.56310961906101</v>
      </c>
      <c r="D131" s="24">
        <v>16.031652990000001</v>
      </c>
      <c r="E131" s="31" t="s">
        <v>270</v>
      </c>
    </row>
    <row r="132" spans="1:5" ht="12.5">
      <c r="A132" s="24" t="s">
        <v>66</v>
      </c>
      <c r="B132" s="23" t="s">
        <v>37</v>
      </c>
      <c r="C132" s="23">
        <v>172.56310961906101</v>
      </c>
      <c r="D132" s="24">
        <v>16.031652990000001</v>
      </c>
      <c r="E132" s="31" t="s">
        <v>271</v>
      </c>
    </row>
    <row r="133" spans="1:5" ht="12.5">
      <c r="A133" s="24" t="s">
        <v>67</v>
      </c>
      <c r="B133" s="23" t="s">
        <v>37</v>
      </c>
      <c r="C133" s="23">
        <v>126.504217477225</v>
      </c>
      <c r="D133" s="24">
        <v>11.75263775</v>
      </c>
      <c r="E133" s="31" t="s">
        <v>272</v>
      </c>
    </row>
    <row r="134" spans="1:5" ht="12.5">
      <c r="A134" s="24" t="s">
        <v>68</v>
      </c>
      <c r="B134" s="23" t="s">
        <v>37</v>
      </c>
      <c r="C134" s="23">
        <v>148.58724796356</v>
      </c>
      <c r="D134" s="24">
        <v>13.8042204</v>
      </c>
      <c r="E134" s="31" t="s">
        <v>273</v>
      </c>
    </row>
    <row r="135" spans="1:5" ht="12.5">
      <c r="A135" s="24" t="s">
        <v>69</v>
      </c>
      <c r="B135" s="23" t="s">
        <v>37</v>
      </c>
      <c r="C135" s="23">
        <v>148.27177613791198</v>
      </c>
      <c r="D135" s="24">
        <v>13.77491208</v>
      </c>
      <c r="E135" s="31" t="s">
        <v>274</v>
      </c>
    </row>
    <row r="136" spans="1:5" ht="12.5">
      <c r="A136" s="24" t="s">
        <v>70</v>
      </c>
      <c r="B136" s="23" t="s">
        <v>37</v>
      </c>
      <c r="C136" s="23">
        <v>158.68234756832499</v>
      </c>
      <c r="D136" s="24">
        <v>14.74208675</v>
      </c>
      <c r="E136" s="31" t="s">
        <v>275</v>
      </c>
    </row>
    <row r="137" spans="1:5" ht="12.5">
      <c r="A137" s="24" t="s">
        <v>71</v>
      </c>
      <c r="B137" s="23" t="s">
        <v>37</v>
      </c>
      <c r="C137" s="23">
        <v>122.40308320560601</v>
      </c>
      <c r="D137" s="24">
        <v>11.371629540000001</v>
      </c>
      <c r="E137" s="31" t="s">
        <v>276</v>
      </c>
    </row>
    <row r="138" spans="1:5" ht="12.5">
      <c r="A138" s="24" t="s">
        <v>72</v>
      </c>
      <c r="B138" s="23" t="s">
        <v>37</v>
      </c>
      <c r="C138" s="23">
        <v>172.56310961906101</v>
      </c>
      <c r="D138" s="24">
        <v>16.031652990000001</v>
      </c>
      <c r="E138" s="31" t="s">
        <v>277</v>
      </c>
    </row>
    <row r="139" spans="1:5" ht="12.5">
      <c r="A139" s="24" t="s">
        <v>74</v>
      </c>
      <c r="B139" s="23" t="s">
        <v>37</v>
      </c>
      <c r="C139" s="23">
        <v>172.56310961906101</v>
      </c>
      <c r="D139" s="24">
        <v>16.031652990000001</v>
      </c>
      <c r="E139" s="31" t="s">
        <v>278</v>
      </c>
    </row>
    <row r="140" spans="1:5" ht="12.5">
      <c r="A140" s="24" t="s">
        <v>75</v>
      </c>
      <c r="B140" s="23" t="s">
        <v>37</v>
      </c>
      <c r="C140" s="23">
        <v>172.56310961906101</v>
      </c>
      <c r="D140" s="24">
        <v>16.031652990000001</v>
      </c>
      <c r="E140" s="31" t="s">
        <v>279</v>
      </c>
    </row>
    <row r="141" spans="1:5" ht="12.5">
      <c r="A141" s="24" t="s">
        <v>76</v>
      </c>
      <c r="B141" s="23" t="s">
        <v>37</v>
      </c>
      <c r="C141" s="23">
        <v>126.504217477225</v>
      </c>
      <c r="D141" s="24">
        <v>11.75263775</v>
      </c>
      <c r="E141" s="31" t="s">
        <v>280</v>
      </c>
    </row>
    <row r="142" spans="1:5" ht="12.5">
      <c r="A142" s="24" t="s">
        <v>77</v>
      </c>
      <c r="B142" s="23" t="s">
        <v>37</v>
      </c>
      <c r="C142" s="23">
        <v>148.58724796356</v>
      </c>
      <c r="D142" s="24">
        <v>13.8042204</v>
      </c>
      <c r="E142" s="31" t="s">
        <v>281</v>
      </c>
    </row>
    <row r="143" spans="1:5" ht="12.5">
      <c r="A143" s="24" t="s">
        <v>78</v>
      </c>
      <c r="B143" s="23" t="s">
        <v>37</v>
      </c>
      <c r="C143" s="23">
        <v>148.27177613791198</v>
      </c>
      <c r="D143" s="24">
        <v>13.77491208</v>
      </c>
      <c r="E143" s="31" t="s">
        <v>282</v>
      </c>
    </row>
    <row r="144" spans="1:5" ht="12.5">
      <c r="A144" s="24" t="s">
        <v>79</v>
      </c>
      <c r="B144" s="23" t="s">
        <v>37</v>
      </c>
      <c r="C144" s="23">
        <v>158.68234756832499</v>
      </c>
      <c r="D144" s="24">
        <v>14.74208675</v>
      </c>
      <c r="E144" s="31" t="s">
        <v>283</v>
      </c>
    </row>
    <row r="145" spans="1:5" ht="12.5">
      <c r="A145" s="24" t="s">
        <v>80</v>
      </c>
      <c r="B145" s="23" t="s">
        <v>37</v>
      </c>
      <c r="C145" s="23">
        <v>122.40308320560601</v>
      </c>
      <c r="D145" s="24">
        <v>11.371629540000001</v>
      </c>
      <c r="E145" s="31" t="s">
        <v>284</v>
      </c>
    </row>
    <row r="146" spans="1:5" ht="12.5">
      <c r="A146" s="24" t="s">
        <v>81</v>
      </c>
      <c r="B146" s="23" t="s">
        <v>37</v>
      </c>
      <c r="C146" s="23">
        <v>172.56310961906101</v>
      </c>
      <c r="D146" s="24">
        <v>16.031652990000001</v>
      </c>
      <c r="E146" s="31" t="s">
        <v>285</v>
      </c>
    </row>
    <row r="147" spans="1:5" ht="12.5">
      <c r="A147" s="24" t="s">
        <v>83</v>
      </c>
      <c r="B147" s="23" t="s">
        <v>37</v>
      </c>
      <c r="C147" s="23">
        <v>172.56310961906101</v>
      </c>
      <c r="D147" s="24">
        <v>16.031652990000001</v>
      </c>
      <c r="E147" s="31" t="s">
        <v>286</v>
      </c>
    </row>
    <row r="148" spans="1:5" ht="12.5">
      <c r="A148" s="24" t="s">
        <v>84</v>
      </c>
      <c r="B148" s="23" t="s">
        <v>37</v>
      </c>
      <c r="C148" s="23">
        <v>172.56310961906101</v>
      </c>
      <c r="D148" s="24">
        <v>16.031652990000001</v>
      </c>
      <c r="E148" s="31" t="s">
        <v>287</v>
      </c>
    </row>
    <row r="149" spans="1:5" ht="12.5">
      <c r="A149" s="24" t="s">
        <v>85</v>
      </c>
      <c r="B149" s="23" t="s">
        <v>37</v>
      </c>
      <c r="C149" s="23">
        <v>126.504217477225</v>
      </c>
      <c r="D149" s="24">
        <v>11.75263775</v>
      </c>
      <c r="E149" s="31" t="s">
        <v>288</v>
      </c>
    </row>
    <row r="150" spans="1:5" ht="12.5">
      <c r="A150" s="24" t="s">
        <v>86</v>
      </c>
      <c r="B150" s="23" t="s">
        <v>37</v>
      </c>
      <c r="C150" s="23">
        <v>148.58724796356</v>
      </c>
      <c r="D150" s="24">
        <v>13.8042204</v>
      </c>
      <c r="E150" s="31" t="s">
        <v>289</v>
      </c>
    </row>
    <row r="151" spans="1:5" ht="12.5">
      <c r="A151" s="24" t="s">
        <v>87</v>
      </c>
      <c r="B151" s="23" t="s">
        <v>37</v>
      </c>
      <c r="C151" s="23">
        <v>148.27177613791198</v>
      </c>
      <c r="D151" s="24">
        <v>13.77491208</v>
      </c>
      <c r="E151" s="31" t="s">
        <v>290</v>
      </c>
    </row>
    <row r="152" spans="1:5" ht="12.5">
      <c r="A152" s="24" t="s">
        <v>88</v>
      </c>
      <c r="B152" s="23" t="s">
        <v>37</v>
      </c>
      <c r="C152" s="23">
        <v>158.68234756832499</v>
      </c>
      <c r="D152" s="24">
        <v>14.74208675</v>
      </c>
      <c r="E152" s="31" t="s">
        <v>291</v>
      </c>
    </row>
    <row r="153" spans="1:5" ht="12.5">
      <c r="A153" s="24" t="s">
        <v>89</v>
      </c>
      <c r="B153" s="23" t="s">
        <v>37</v>
      </c>
      <c r="C153" s="23">
        <v>122.40308320560601</v>
      </c>
      <c r="D153" s="24">
        <v>11.371629540000001</v>
      </c>
      <c r="E153" s="31" t="s">
        <v>292</v>
      </c>
    </row>
    <row r="154" spans="1:5" ht="12.5">
      <c r="A154" s="24" t="s">
        <v>90</v>
      </c>
      <c r="B154" s="23" t="s">
        <v>37</v>
      </c>
      <c r="C154" s="23">
        <v>172.56310961906101</v>
      </c>
      <c r="D154" s="24">
        <v>16.031652990000001</v>
      </c>
      <c r="E154" s="31" t="s">
        <v>293</v>
      </c>
    </row>
    <row r="155" spans="1:5" ht="12.5">
      <c r="A155" s="24" t="s">
        <v>92</v>
      </c>
      <c r="B155" s="23" t="s">
        <v>37</v>
      </c>
      <c r="C155" s="23">
        <v>172.56310961906101</v>
      </c>
      <c r="D155" s="24">
        <v>16.031652990000001</v>
      </c>
      <c r="E155" s="31" t="s">
        <v>294</v>
      </c>
    </row>
    <row r="156" spans="1:5" ht="12.5">
      <c r="A156" s="24" t="s">
        <v>93</v>
      </c>
      <c r="B156" s="23" t="s">
        <v>37</v>
      </c>
      <c r="C156" s="23">
        <v>172.56310961906101</v>
      </c>
      <c r="D156" s="24">
        <v>16.031652990000001</v>
      </c>
      <c r="E156" s="31" t="s">
        <v>295</v>
      </c>
    </row>
    <row r="157" spans="1:5" ht="12.5">
      <c r="A157" s="24" t="s">
        <v>94</v>
      </c>
      <c r="B157" s="23" t="s">
        <v>37</v>
      </c>
      <c r="C157" s="23">
        <v>126.504217477225</v>
      </c>
      <c r="D157" s="24">
        <v>11.75263775</v>
      </c>
      <c r="E157" s="31" t="s">
        <v>296</v>
      </c>
    </row>
    <row r="158" spans="1:5" ht="12.5">
      <c r="A158" s="24" t="s">
        <v>95</v>
      </c>
      <c r="B158" s="23" t="s">
        <v>37</v>
      </c>
      <c r="C158" s="23">
        <v>148.58724796356</v>
      </c>
      <c r="D158" s="24">
        <v>13.8042204</v>
      </c>
      <c r="E158" s="31" t="s">
        <v>297</v>
      </c>
    </row>
    <row r="159" spans="1:5" ht="12.5">
      <c r="A159" s="24" t="s">
        <v>96</v>
      </c>
      <c r="B159" s="23" t="s">
        <v>37</v>
      </c>
      <c r="C159" s="23">
        <v>148.27177613791198</v>
      </c>
      <c r="D159" s="24">
        <v>13.77491208</v>
      </c>
      <c r="E159" s="31" t="s">
        <v>298</v>
      </c>
    </row>
    <row r="160" spans="1:5" ht="12.5">
      <c r="A160" s="24" t="s">
        <v>97</v>
      </c>
      <c r="B160" s="23" t="s">
        <v>37</v>
      </c>
      <c r="C160" s="23">
        <v>158.68234756832499</v>
      </c>
      <c r="D160" s="24">
        <v>14.74208675</v>
      </c>
      <c r="E160" s="31" t="s">
        <v>299</v>
      </c>
    </row>
    <row r="161" spans="1:5" ht="12.5">
      <c r="A161" s="24" t="s">
        <v>98</v>
      </c>
      <c r="B161" s="23" t="s">
        <v>37</v>
      </c>
      <c r="C161" s="23">
        <v>122.40308320560601</v>
      </c>
      <c r="D161" s="24">
        <v>11.371629540000001</v>
      </c>
      <c r="E161" s="31" t="s">
        <v>300</v>
      </c>
    </row>
    <row r="162" spans="1:5" ht="12.5">
      <c r="A162" s="24" t="s">
        <v>99</v>
      </c>
      <c r="B162" s="23" t="s">
        <v>37</v>
      </c>
      <c r="C162" s="23">
        <v>172.56310961906101</v>
      </c>
      <c r="D162" s="24">
        <v>16.031652990000001</v>
      </c>
      <c r="E162" s="31" t="s">
        <v>301</v>
      </c>
    </row>
    <row r="163" spans="1:5" ht="12.5">
      <c r="A163" s="24" t="s">
        <v>101</v>
      </c>
      <c r="B163" s="23" t="s">
        <v>37</v>
      </c>
      <c r="C163" s="23">
        <v>172.56310961906101</v>
      </c>
      <c r="D163" s="24">
        <v>16.031652990000001</v>
      </c>
      <c r="E163" s="31" t="s">
        <v>302</v>
      </c>
    </row>
    <row r="164" spans="1:5" ht="12.5">
      <c r="A164" s="24" t="s">
        <v>102</v>
      </c>
      <c r="B164" s="23" t="s">
        <v>37</v>
      </c>
      <c r="C164" s="23">
        <v>172.56310961906101</v>
      </c>
      <c r="D164" s="24">
        <v>16.031652990000001</v>
      </c>
      <c r="E164" s="31" t="s">
        <v>303</v>
      </c>
    </row>
    <row r="165" spans="1:5" ht="12.5">
      <c r="A165" s="24" t="s">
        <v>103</v>
      </c>
      <c r="B165" s="23" t="s">
        <v>37</v>
      </c>
      <c r="C165" s="23">
        <v>126.504217477225</v>
      </c>
      <c r="D165" s="24">
        <v>11.75263775</v>
      </c>
      <c r="E165" s="31" t="s">
        <v>304</v>
      </c>
    </row>
    <row r="166" spans="1:5" ht="12.5">
      <c r="A166" s="24" t="s">
        <v>104</v>
      </c>
      <c r="B166" s="23" t="s">
        <v>37</v>
      </c>
      <c r="C166" s="23">
        <v>148.58724796356</v>
      </c>
      <c r="D166" s="24">
        <v>13.8042204</v>
      </c>
      <c r="E166" s="31" t="s">
        <v>305</v>
      </c>
    </row>
    <row r="167" spans="1:5" ht="12.5">
      <c r="A167" s="24" t="s">
        <v>105</v>
      </c>
      <c r="B167" s="23" t="s">
        <v>37</v>
      </c>
      <c r="C167" s="23">
        <v>148.27177613791198</v>
      </c>
      <c r="D167" s="24">
        <v>13.77491208</v>
      </c>
      <c r="E167" s="31" t="s">
        <v>306</v>
      </c>
    </row>
    <row r="168" spans="1:5" ht="12.5">
      <c r="A168" s="24" t="s">
        <v>106</v>
      </c>
      <c r="B168" s="23" t="s">
        <v>37</v>
      </c>
      <c r="C168" s="23">
        <v>158.68234756832499</v>
      </c>
      <c r="D168" s="24">
        <v>14.74208675</v>
      </c>
      <c r="E168" s="31" t="s">
        <v>307</v>
      </c>
    </row>
    <row r="169" spans="1:5" ht="12.5">
      <c r="A169" s="24" t="s">
        <v>107</v>
      </c>
      <c r="B169" s="23" t="s">
        <v>37</v>
      </c>
      <c r="C169" s="23">
        <v>122.40308320560601</v>
      </c>
      <c r="D169" s="24">
        <v>11.371629540000001</v>
      </c>
      <c r="E169" s="31" t="s">
        <v>308</v>
      </c>
    </row>
    <row r="170" spans="1:5" ht="12.5">
      <c r="A170" s="24" t="s">
        <v>108</v>
      </c>
      <c r="B170" s="23" t="s">
        <v>37</v>
      </c>
      <c r="C170" s="23">
        <v>172.56310961906101</v>
      </c>
      <c r="D170" s="24">
        <v>16.031652990000001</v>
      </c>
      <c r="E170" s="31" t="s">
        <v>309</v>
      </c>
    </row>
    <row r="171" spans="1:5" ht="12.5">
      <c r="A171" s="24" t="s">
        <v>110</v>
      </c>
      <c r="B171" s="23" t="s">
        <v>37</v>
      </c>
      <c r="C171" s="23">
        <v>172.56310961906101</v>
      </c>
      <c r="D171" s="24">
        <v>16.031652990000001</v>
      </c>
      <c r="E171" s="31" t="s">
        <v>310</v>
      </c>
    </row>
    <row r="172" spans="1:5" ht="12.5">
      <c r="A172" s="24" t="s">
        <v>111</v>
      </c>
      <c r="B172" s="23" t="s">
        <v>37</v>
      </c>
      <c r="C172" s="23">
        <v>172.56310961906101</v>
      </c>
      <c r="D172" s="24">
        <v>16.031652990000001</v>
      </c>
      <c r="E172" s="31" t="s">
        <v>311</v>
      </c>
    </row>
    <row r="173" spans="1:5" ht="12.5">
      <c r="A173" s="24" t="s">
        <v>112</v>
      </c>
      <c r="B173" s="23" t="s">
        <v>37</v>
      </c>
      <c r="C173" s="23">
        <v>126.504217477225</v>
      </c>
      <c r="D173" s="24">
        <v>11.75263775</v>
      </c>
      <c r="E173" s="31" t="s">
        <v>312</v>
      </c>
    </row>
    <row r="174" spans="1:5" ht="12.5">
      <c r="A174" s="24" t="s">
        <v>113</v>
      </c>
      <c r="B174" s="23" t="s">
        <v>37</v>
      </c>
      <c r="C174" s="23">
        <v>148.58724796356</v>
      </c>
      <c r="D174" s="24">
        <v>13.8042204</v>
      </c>
      <c r="E174" s="31" t="s">
        <v>313</v>
      </c>
    </row>
    <row r="175" spans="1:5" ht="12.5">
      <c r="A175" s="24" t="s">
        <v>114</v>
      </c>
      <c r="B175" s="23" t="s">
        <v>37</v>
      </c>
      <c r="C175" s="23">
        <v>148.27177613791198</v>
      </c>
      <c r="D175" s="24">
        <v>13.77491208</v>
      </c>
      <c r="E175" s="31" t="s">
        <v>314</v>
      </c>
    </row>
    <row r="176" spans="1:5" ht="12.5">
      <c r="A176" s="24" t="s">
        <v>115</v>
      </c>
      <c r="B176" s="23" t="s">
        <v>37</v>
      </c>
      <c r="C176" s="23">
        <v>158.68234756832499</v>
      </c>
      <c r="D176" s="24">
        <v>14.74208675</v>
      </c>
      <c r="E176" s="31" t="s">
        <v>315</v>
      </c>
    </row>
    <row r="177" spans="1:5" ht="12.5">
      <c r="A177" s="24" t="s">
        <v>116</v>
      </c>
      <c r="B177" s="23" t="s">
        <v>37</v>
      </c>
      <c r="C177" s="23">
        <v>122.40308320560601</v>
      </c>
      <c r="D177" s="24">
        <v>11.371629540000001</v>
      </c>
      <c r="E177" s="31" t="s">
        <v>316</v>
      </c>
    </row>
    <row r="178" spans="1:5" ht="12.5">
      <c r="A178" s="24" t="s">
        <v>117</v>
      </c>
      <c r="B178" s="23" t="s">
        <v>37</v>
      </c>
      <c r="C178" s="23">
        <v>172.56310961906101</v>
      </c>
      <c r="D178" s="24">
        <v>16.031652990000001</v>
      </c>
      <c r="E178" s="31" t="s">
        <v>317</v>
      </c>
    </row>
    <row r="179" spans="1:5" ht="12.5">
      <c r="A179" s="24" t="s">
        <v>119</v>
      </c>
      <c r="B179" s="23" t="s">
        <v>37</v>
      </c>
      <c r="C179" s="23">
        <v>172.56310961906101</v>
      </c>
      <c r="D179" s="24">
        <v>16.031652990000001</v>
      </c>
      <c r="E179" s="31" t="s">
        <v>318</v>
      </c>
    </row>
    <row r="180" spans="1:5" ht="12.5">
      <c r="A180" s="24" t="s">
        <v>120</v>
      </c>
      <c r="B180" s="23" t="s">
        <v>37</v>
      </c>
      <c r="C180" s="23">
        <v>172.56310961906101</v>
      </c>
      <c r="D180" s="24">
        <v>16.031652990000001</v>
      </c>
      <c r="E180" s="31" t="s">
        <v>319</v>
      </c>
    </row>
    <row r="181" spans="1:5" ht="12.5">
      <c r="A181" s="24" t="s">
        <v>121</v>
      </c>
      <c r="B181" s="23" t="s">
        <v>37</v>
      </c>
      <c r="C181" s="23">
        <v>126.504217477225</v>
      </c>
      <c r="D181" s="24">
        <v>11.75263775</v>
      </c>
      <c r="E181" s="31" t="s">
        <v>320</v>
      </c>
    </row>
    <row r="182" spans="1:5" ht="12.5">
      <c r="A182" s="24" t="s">
        <v>122</v>
      </c>
      <c r="B182" s="23" t="s">
        <v>37</v>
      </c>
      <c r="C182" s="23">
        <v>148.58724796356</v>
      </c>
      <c r="D182" s="24">
        <v>13.8042204</v>
      </c>
      <c r="E182" s="31" t="s">
        <v>321</v>
      </c>
    </row>
    <row r="183" spans="1:5" ht="12.5">
      <c r="A183" s="24" t="s">
        <v>123</v>
      </c>
      <c r="B183" s="23" t="s">
        <v>37</v>
      </c>
      <c r="C183" s="23">
        <v>148.27177613791198</v>
      </c>
      <c r="D183" s="24">
        <v>13.77491208</v>
      </c>
      <c r="E183" s="31" t="s">
        <v>322</v>
      </c>
    </row>
    <row r="184" spans="1:5" ht="12.5">
      <c r="A184" s="24" t="s">
        <v>124</v>
      </c>
      <c r="B184" s="23" t="s">
        <v>37</v>
      </c>
      <c r="C184" s="23">
        <v>158.68234756832499</v>
      </c>
      <c r="D184" s="24">
        <v>14.74208675</v>
      </c>
      <c r="E184" s="31" t="s">
        <v>323</v>
      </c>
    </row>
    <row r="185" spans="1:5" ht="12.5">
      <c r="A185" s="24" t="s">
        <v>125</v>
      </c>
      <c r="B185" s="23" t="s">
        <v>37</v>
      </c>
      <c r="C185" s="23">
        <v>122.40308320560601</v>
      </c>
      <c r="D185" s="24">
        <v>11.371629540000001</v>
      </c>
      <c r="E185" s="31" t="s">
        <v>324</v>
      </c>
    </row>
    <row r="186" spans="1:5" ht="12.5">
      <c r="A186" s="24" t="s">
        <v>126</v>
      </c>
      <c r="B186" s="23" t="s">
        <v>37</v>
      </c>
      <c r="C186" s="23">
        <v>172.56310961906101</v>
      </c>
      <c r="D186" s="24">
        <v>16.031652990000001</v>
      </c>
      <c r="E186" s="31" t="s">
        <v>325</v>
      </c>
    </row>
    <row r="187" spans="1:5" ht="12.5">
      <c r="A187" s="24" t="s">
        <v>128</v>
      </c>
      <c r="B187" s="23" t="s">
        <v>37</v>
      </c>
      <c r="C187" s="23">
        <v>172.56310961906101</v>
      </c>
      <c r="D187" s="24">
        <v>16.031652990000001</v>
      </c>
      <c r="E187" s="31" t="s">
        <v>326</v>
      </c>
    </row>
    <row r="188" spans="1:5" ht="12.5">
      <c r="A188" s="24" t="s">
        <v>129</v>
      </c>
      <c r="B188" s="23" t="s">
        <v>37</v>
      </c>
      <c r="C188" s="23">
        <v>172.56310961906101</v>
      </c>
      <c r="D188" s="24">
        <v>16.031652990000001</v>
      </c>
      <c r="E188" s="31" t="s">
        <v>327</v>
      </c>
    </row>
    <row r="189" spans="1:5" ht="12.5">
      <c r="A189" s="24" t="s">
        <v>130</v>
      </c>
      <c r="B189" s="23" t="s">
        <v>37</v>
      </c>
      <c r="C189" s="23">
        <v>126.504217477225</v>
      </c>
      <c r="D189" s="24">
        <v>11.75263775</v>
      </c>
      <c r="E189" s="31" t="s">
        <v>328</v>
      </c>
    </row>
    <row r="190" spans="1:5" ht="12.5">
      <c r="A190" s="24" t="s">
        <v>131</v>
      </c>
      <c r="B190" s="23" t="s">
        <v>37</v>
      </c>
      <c r="C190" s="23">
        <v>148.58724796356</v>
      </c>
      <c r="D190" s="24">
        <v>13.8042204</v>
      </c>
      <c r="E190" s="31" t="s">
        <v>329</v>
      </c>
    </row>
    <row r="191" spans="1:5" ht="12.5">
      <c r="A191" s="24" t="s">
        <v>132</v>
      </c>
      <c r="B191" s="23" t="s">
        <v>37</v>
      </c>
      <c r="C191" s="23">
        <v>148.27177613791198</v>
      </c>
      <c r="D191" s="24">
        <v>13.77491208</v>
      </c>
      <c r="E191" s="31" t="s">
        <v>330</v>
      </c>
    </row>
    <row r="192" spans="1:5" ht="12.5">
      <c r="A192" s="24" t="s">
        <v>133</v>
      </c>
      <c r="B192" s="23" t="s">
        <v>37</v>
      </c>
      <c r="C192" s="23">
        <v>158.68234756832499</v>
      </c>
      <c r="D192" s="24">
        <v>14.74208675</v>
      </c>
      <c r="E192" s="31" t="s">
        <v>331</v>
      </c>
    </row>
    <row r="193" spans="1:5" ht="12.5">
      <c r="A193" s="24" t="s">
        <v>134</v>
      </c>
      <c r="B193" s="23" t="s">
        <v>37</v>
      </c>
      <c r="C193" s="23">
        <v>122.40308320560601</v>
      </c>
      <c r="D193" s="24">
        <v>11.371629540000001</v>
      </c>
      <c r="E193" s="31" t="s">
        <v>332</v>
      </c>
    </row>
    <row r="194" spans="1:5" ht="12.5">
      <c r="A194" s="24" t="s">
        <v>53</v>
      </c>
      <c r="B194" s="23" t="s">
        <v>333</v>
      </c>
      <c r="C194" s="23">
        <v>99.044284538808697</v>
      </c>
      <c r="D194" s="27">
        <v>9.2015240330000001</v>
      </c>
      <c r="E194" s="31" t="s">
        <v>334</v>
      </c>
    </row>
    <row r="195" spans="1:5" ht="12.5">
      <c r="A195" s="24" t="s">
        <v>56</v>
      </c>
      <c r="B195" s="23" t="s">
        <v>333</v>
      </c>
      <c r="C195" s="23">
        <v>86.097319240532599</v>
      </c>
      <c r="D195" s="27">
        <v>7.9987104340000004</v>
      </c>
      <c r="E195" s="31" t="s">
        <v>335</v>
      </c>
    </row>
    <row r="196" spans="1:5" ht="12.5">
      <c r="A196" s="24" t="s">
        <v>57</v>
      </c>
      <c r="B196" s="23" t="s">
        <v>333</v>
      </c>
      <c r="C196" s="23">
        <v>73.150353942256501</v>
      </c>
      <c r="D196" s="27">
        <v>6.7958968349999997</v>
      </c>
      <c r="E196" s="31" t="s">
        <v>336</v>
      </c>
    </row>
    <row r="197" spans="1:5" ht="12.5">
      <c r="A197" s="24" t="s">
        <v>58</v>
      </c>
      <c r="B197" s="23" t="s">
        <v>333</v>
      </c>
      <c r="C197" s="23">
        <v>90.3050829552067</v>
      </c>
      <c r="D197" s="27">
        <v>8.3896248530000008</v>
      </c>
      <c r="E197" s="31" t="s">
        <v>337</v>
      </c>
    </row>
    <row r="198" spans="1:5" ht="12.5">
      <c r="A198" s="24" t="s">
        <v>59</v>
      </c>
      <c r="B198" s="23" t="s">
        <v>333</v>
      </c>
      <c r="C198" s="23">
        <v>78.005465922382598</v>
      </c>
      <c r="D198" s="27">
        <v>7.2469519340000002</v>
      </c>
      <c r="E198" s="31" t="s">
        <v>338</v>
      </c>
    </row>
    <row r="199" spans="1:5" ht="12.5">
      <c r="A199" s="24" t="s">
        <v>60</v>
      </c>
      <c r="B199" s="23" t="s">
        <v>333</v>
      </c>
      <c r="C199" s="23">
        <v>71.855657411352496</v>
      </c>
      <c r="D199" s="27">
        <v>6.6756154749999999</v>
      </c>
      <c r="E199" s="31" t="s">
        <v>339</v>
      </c>
    </row>
    <row r="200" spans="1:5" ht="12.5">
      <c r="A200" s="24" t="s">
        <v>61</v>
      </c>
      <c r="B200" s="23" t="s">
        <v>333</v>
      </c>
      <c r="C200" s="23">
        <v>81.24220724964259</v>
      </c>
      <c r="D200" s="27">
        <v>7.5476553339999999</v>
      </c>
      <c r="E200" s="31" t="s">
        <v>340</v>
      </c>
    </row>
    <row r="201" spans="1:5" ht="12.5">
      <c r="A201" s="24" t="s">
        <v>62</v>
      </c>
      <c r="B201" s="23" t="s">
        <v>333</v>
      </c>
      <c r="C201" s="23">
        <v>80.271184851464596</v>
      </c>
      <c r="D201" s="27">
        <v>7.457444314</v>
      </c>
      <c r="E201" s="31" t="s">
        <v>341</v>
      </c>
    </row>
    <row r="202" spans="1:5" ht="12.5">
      <c r="A202" s="24" t="s">
        <v>63</v>
      </c>
      <c r="B202" s="23" t="s">
        <v>333</v>
      </c>
      <c r="C202" s="23">
        <v>238.54783560378402</v>
      </c>
      <c r="D202" s="27">
        <v>22.161840560000002</v>
      </c>
      <c r="E202" s="31" t="s">
        <v>342</v>
      </c>
    </row>
    <row r="203" spans="1:5" ht="12.5">
      <c r="A203" s="24" t="s">
        <v>65</v>
      </c>
      <c r="B203" s="23" t="s">
        <v>333</v>
      </c>
      <c r="C203" s="23">
        <v>152.12684227358099</v>
      </c>
      <c r="D203" s="27">
        <v>14.133059790000001</v>
      </c>
      <c r="E203" s="31" t="s">
        <v>343</v>
      </c>
    </row>
    <row r="204" spans="1:5" ht="12.5">
      <c r="A204" s="24" t="s">
        <v>66</v>
      </c>
      <c r="B204" s="23" t="s">
        <v>333</v>
      </c>
      <c r="C204" s="23">
        <v>112.63859808100901</v>
      </c>
      <c r="D204" s="27">
        <v>10.464478310000001</v>
      </c>
      <c r="E204" s="31" t="s">
        <v>344</v>
      </c>
    </row>
    <row r="205" spans="1:5" ht="12.5">
      <c r="A205" s="24" t="s">
        <v>67</v>
      </c>
      <c r="B205" s="23" t="s">
        <v>333</v>
      </c>
      <c r="C205" s="23">
        <v>119.759429000981</v>
      </c>
      <c r="D205" s="27">
        <v>11.12602579</v>
      </c>
      <c r="E205" s="31" t="s">
        <v>345</v>
      </c>
    </row>
    <row r="206" spans="1:5" ht="12.5">
      <c r="A206" s="24" t="s">
        <v>68</v>
      </c>
      <c r="B206" s="23" t="s">
        <v>333</v>
      </c>
      <c r="C206" s="23">
        <v>100.01530693698669</v>
      </c>
      <c r="D206" s="27">
        <v>9.291735053</v>
      </c>
      <c r="E206" s="31" t="s">
        <v>346</v>
      </c>
    </row>
    <row r="207" spans="1:5" ht="12.5">
      <c r="A207" s="24" t="s">
        <v>69</v>
      </c>
      <c r="B207" s="23" t="s">
        <v>333</v>
      </c>
      <c r="C207" s="23">
        <v>91.923453618836703</v>
      </c>
      <c r="D207" s="27">
        <v>8.5399765530000007</v>
      </c>
      <c r="E207" s="31" t="s">
        <v>347</v>
      </c>
    </row>
    <row r="208" spans="1:5" ht="12.5">
      <c r="A208" s="24" t="s">
        <v>70</v>
      </c>
      <c r="B208" s="23" t="s">
        <v>333</v>
      </c>
      <c r="C208" s="23">
        <v>88.363038169614583</v>
      </c>
      <c r="D208" s="27">
        <v>8.2092028139999993</v>
      </c>
      <c r="E208" s="31" t="s">
        <v>348</v>
      </c>
    </row>
    <row r="209" spans="1:5" ht="12.5">
      <c r="A209" s="24" t="s">
        <v>71</v>
      </c>
      <c r="B209" s="23" t="s">
        <v>333</v>
      </c>
      <c r="C209" s="23">
        <v>167.015852378977</v>
      </c>
      <c r="D209" s="27">
        <v>15.51629543</v>
      </c>
      <c r="E209" s="31" t="s">
        <v>349</v>
      </c>
    </row>
    <row r="210" spans="1:5" ht="12.5">
      <c r="A210" s="24" t="s">
        <v>72</v>
      </c>
      <c r="B210" s="23" t="s">
        <v>333</v>
      </c>
      <c r="C210" s="23">
        <v>151.479494008129</v>
      </c>
      <c r="D210" s="27">
        <v>14.072919110000001</v>
      </c>
      <c r="E210" s="31" t="s">
        <v>350</v>
      </c>
    </row>
    <row r="211" spans="1:5" ht="12.5">
      <c r="A211" s="24" t="s">
        <v>74</v>
      </c>
      <c r="B211" s="23" t="s">
        <v>333</v>
      </c>
      <c r="C211" s="23">
        <v>91.923453618836703</v>
      </c>
      <c r="D211" s="27">
        <v>8.5399765530000007</v>
      </c>
      <c r="E211" s="31" t="s">
        <v>351</v>
      </c>
    </row>
    <row r="212" spans="1:5" ht="12.5">
      <c r="A212" s="24" t="s">
        <v>75</v>
      </c>
      <c r="B212" s="23" t="s">
        <v>333</v>
      </c>
      <c r="C212" s="23">
        <v>145.65335961906098</v>
      </c>
      <c r="D212" s="27">
        <v>13.53165299</v>
      </c>
      <c r="E212" s="31" t="s">
        <v>352</v>
      </c>
    </row>
    <row r="213" spans="1:5" ht="12.5">
      <c r="A213" s="24" t="s">
        <v>76</v>
      </c>
      <c r="B213" s="23" t="s">
        <v>333</v>
      </c>
      <c r="C213" s="23">
        <v>115.227991142817</v>
      </c>
      <c r="D213" s="27">
        <v>10.70504103</v>
      </c>
      <c r="E213" s="31" t="s">
        <v>353</v>
      </c>
    </row>
    <row r="214" spans="1:5" ht="12.5">
      <c r="A214" s="24" t="s">
        <v>77</v>
      </c>
      <c r="B214" s="23" t="s">
        <v>333</v>
      </c>
      <c r="C214" s="23">
        <v>120.73045139915899</v>
      </c>
      <c r="D214" s="27">
        <v>11.21623681</v>
      </c>
      <c r="E214" s="31" t="s">
        <v>354</v>
      </c>
    </row>
    <row r="215" spans="1:5" ht="12.5">
      <c r="A215" s="24" t="s">
        <v>78</v>
      </c>
      <c r="B215" s="23" t="s">
        <v>333</v>
      </c>
      <c r="C215" s="23">
        <v>98.720610406082699</v>
      </c>
      <c r="D215" s="27">
        <v>9.1714536930000001</v>
      </c>
      <c r="E215" s="31" t="s">
        <v>355</v>
      </c>
    </row>
    <row r="216" spans="1:5" ht="12.5">
      <c r="A216" s="24" t="s">
        <v>79</v>
      </c>
      <c r="B216" s="23" t="s">
        <v>333</v>
      </c>
      <c r="C216" s="23">
        <v>99.044284538808697</v>
      </c>
      <c r="D216" s="27">
        <v>9.2015240330000001</v>
      </c>
      <c r="E216" s="31" t="s">
        <v>356</v>
      </c>
    </row>
    <row r="217" spans="1:5" ht="12.5">
      <c r="A217" s="24" t="s">
        <v>80</v>
      </c>
      <c r="B217" s="23" t="s">
        <v>333</v>
      </c>
      <c r="C217" s="23">
        <v>80.271184851464596</v>
      </c>
      <c r="D217" s="27">
        <v>7.457444314</v>
      </c>
      <c r="E217" s="31" t="s">
        <v>357</v>
      </c>
    </row>
    <row r="218" spans="1:5" ht="12.5">
      <c r="A218" s="24" t="s">
        <v>81</v>
      </c>
      <c r="B218" s="23" t="s">
        <v>333</v>
      </c>
      <c r="C218" s="23">
        <v>190.96773820070101</v>
      </c>
      <c r="D218" s="27">
        <v>17.741500590000001</v>
      </c>
      <c r="E218" s="31" t="s">
        <v>358</v>
      </c>
    </row>
    <row r="219" spans="1:5" ht="12.5">
      <c r="A219" s="24" t="s">
        <v>83</v>
      </c>
      <c r="B219" s="23" t="s">
        <v>333</v>
      </c>
      <c r="C219" s="23">
        <v>181.581188351647</v>
      </c>
      <c r="D219" s="27">
        <v>16.86946073</v>
      </c>
      <c r="E219" s="31" t="s">
        <v>359</v>
      </c>
    </row>
    <row r="220" spans="1:5" ht="12.5">
      <c r="A220" s="24" t="s">
        <v>84</v>
      </c>
      <c r="B220" s="23" t="s">
        <v>333</v>
      </c>
      <c r="C220" s="23">
        <v>127.20393405367899</v>
      </c>
      <c r="D220" s="27">
        <v>11.817643609999999</v>
      </c>
      <c r="E220" s="31" t="s">
        <v>360</v>
      </c>
    </row>
    <row r="221" spans="1:5" ht="12.5">
      <c r="A221" s="24" t="s">
        <v>85</v>
      </c>
      <c r="B221" s="23" t="s">
        <v>333</v>
      </c>
      <c r="C221" s="23">
        <v>132.382720177295</v>
      </c>
      <c r="D221" s="27">
        <v>12.298769050000001</v>
      </c>
      <c r="E221" s="31" t="s">
        <v>361</v>
      </c>
    </row>
    <row r="222" spans="1:5" ht="12.5">
      <c r="A222" s="24" t="s">
        <v>86</v>
      </c>
      <c r="B222" s="23" t="s">
        <v>333</v>
      </c>
      <c r="C222" s="23">
        <v>117.493710071899</v>
      </c>
      <c r="D222" s="27">
        <v>10.91553341</v>
      </c>
      <c r="E222" s="31" t="s">
        <v>362</v>
      </c>
    </row>
    <row r="223" spans="1:5" ht="12.5">
      <c r="A223" s="24" t="s">
        <v>87</v>
      </c>
      <c r="B223" s="23" t="s">
        <v>333</v>
      </c>
      <c r="C223" s="23">
        <v>120.406777266433</v>
      </c>
      <c r="D223" s="27">
        <v>11.18616647</v>
      </c>
      <c r="E223" s="31" t="s">
        <v>363</v>
      </c>
    </row>
    <row r="224" spans="1:5" ht="12.5">
      <c r="A224" s="24" t="s">
        <v>88</v>
      </c>
      <c r="B224" s="23" t="s">
        <v>333</v>
      </c>
      <c r="C224" s="23">
        <v>120.73045139915899</v>
      </c>
      <c r="D224" s="27">
        <v>11.21623681</v>
      </c>
      <c r="E224" s="31" t="s">
        <v>364</v>
      </c>
    </row>
    <row r="225" spans="1:5" ht="12.5">
      <c r="A225" s="24" t="s">
        <v>89</v>
      </c>
      <c r="B225" s="23" t="s">
        <v>333</v>
      </c>
      <c r="C225" s="23">
        <v>93.865498415192704</v>
      </c>
      <c r="D225" s="27">
        <v>8.7203985930000005</v>
      </c>
      <c r="E225" s="31" t="s">
        <v>365</v>
      </c>
    </row>
    <row r="226" spans="1:5" ht="12.5">
      <c r="A226" s="24" t="s">
        <v>90</v>
      </c>
      <c r="B226" s="23" t="s">
        <v>333</v>
      </c>
      <c r="C226" s="23">
        <v>175.75505396257901</v>
      </c>
      <c r="D226" s="27">
        <v>16.328194610000001</v>
      </c>
      <c r="E226" s="31" t="s">
        <v>366</v>
      </c>
    </row>
    <row r="227" spans="1:5" ht="12.5">
      <c r="A227" s="24" t="s">
        <v>92</v>
      </c>
      <c r="B227" s="23" t="s">
        <v>333</v>
      </c>
      <c r="C227" s="23">
        <v>120.083103133707</v>
      </c>
      <c r="D227" s="27">
        <v>11.15609613</v>
      </c>
      <c r="E227" s="31" t="s">
        <v>367</v>
      </c>
    </row>
    <row r="228" spans="1:5" ht="12.5">
      <c r="A228" s="24" t="s">
        <v>93</v>
      </c>
      <c r="B228" s="23" t="s">
        <v>333</v>
      </c>
      <c r="C228" s="23">
        <v>119.759429000981</v>
      </c>
      <c r="D228" s="27">
        <v>11.12602579</v>
      </c>
      <c r="E228" s="31" t="s">
        <v>368</v>
      </c>
    </row>
    <row r="229" spans="1:5" ht="12.5">
      <c r="A229" s="24" t="s">
        <v>94</v>
      </c>
      <c r="B229" s="23" t="s">
        <v>333</v>
      </c>
      <c r="C229" s="23">
        <v>122.99617032824099</v>
      </c>
      <c r="D229" s="27">
        <v>11.42672919</v>
      </c>
      <c r="E229" s="31" t="s">
        <v>369</v>
      </c>
    </row>
    <row r="230" spans="1:5" ht="12.5">
      <c r="A230" s="24" t="s">
        <v>95</v>
      </c>
      <c r="B230" s="23" t="s">
        <v>333</v>
      </c>
      <c r="C230" s="23">
        <v>125.58556339004899</v>
      </c>
      <c r="D230" s="27">
        <v>11.667291909999999</v>
      </c>
      <c r="E230" s="31" t="s">
        <v>370</v>
      </c>
    </row>
    <row r="231" spans="1:5" ht="12.5">
      <c r="A231" s="24" t="s">
        <v>96</v>
      </c>
      <c r="B231" s="23" t="s">
        <v>333</v>
      </c>
      <c r="C231" s="23">
        <v>116.52268767372099</v>
      </c>
      <c r="D231" s="27">
        <v>10.82532239</v>
      </c>
      <c r="E231" s="31" t="s">
        <v>371</v>
      </c>
    </row>
    <row r="232" spans="1:5" ht="12.5">
      <c r="A232" s="24" t="s">
        <v>97</v>
      </c>
      <c r="B232" s="23" t="s">
        <v>333</v>
      </c>
      <c r="C232" s="23">
        <v>111.343901550105</v>
      </c>
      <c r="D232" s="27">
        <v>10.344196950000001</v>
      </c>
      <c r="E232" s="31" t="s">
        <v>372</v>
      </c>
    </row>
    <row r="233" spans="1:5" ht="12.5">
      <c r="A233" s="24" t="s">
        <v>98</v>
      </c>
      <c r="B233" s="23" t="s">
        <v>333</v>
      </c>
      <c r="C233" s="23">
        <v>78.652814187834593</v>
      </c>
      <c r="D233" s="27">
        <v>7.3070926140000001</v>
      </c>
      <c r="E233" s="31" t="s">
        <v>373</v>
      </c>
    </row>
    <row r="234" spans="1:5" ht="12.5">
      <c r="A234" s="24" t="s">
        <v>104</v>
      </c>
      <c r="B234" s="23" t="s">
        <v>333</v>
      </c>
      <c r="C234" s="23">
        <v>126.23291165550098</v>
      </c>
      <c r="D234" s="27">
        <v>11.727432589999999</v>
      </c>
      <c r="E234" s="31" t="s">
        <v>374</v>
      </c>
    </row>
    <row r="235" spans="1:5" ht="12.5">
      <c r="A235" s="24" t="s">
        <v>105</v>
      </c>
      <c r="B235" s="23" t="s">
        <v>333</v>
      </c>
      <c r="C235" s="23">
        <v>126.88025992095299</v>
      </c>
      <c r="D235" s="27">
        <v>11.787573269999999</v>
      </c>
      <c r="E235" s="31" t="s">
        <v>375</v>
      </c>
    </row>
    <row r="236" spans="1:5" ht="12.5">
      <c r="A236" s="24" t="s">
        <v>106</v>
      </c>
      <c r="B236" s="23" t="s">
        <v>333</v>
      </c>
      <c r="C236" s="23">
        <v>134.97211323910301</v>
      </c>
      <c r="D236" s="27">
        <v>12.53933177</v>
      </c>
      <c r="E236" s="31" t="s">
        <v>376</v>
      </c>
    </row>
    <row r="237" spans="1:5" ht="12.5">
      <c r="A237" s="24" t="s">
        <v>108</v>
      </c>
      <c r="B237" s="23" t="s">
        <v>333</v>
      </c>
      <c r="C237" s="23">
        <v>162.80808865353899</v>
      </c>
      <c r="D237" s="27">
        <v>15.12538101</v>
      </c>
      <c r="E237" s="31" t="s">
        <v>377</v>
      </c>
    </row>
    <row r="238" spans="1:5" ht="12.5">
      <c r="A238" s="24" t="s">
        <v>110</v>
      </c>
      <c r="B238" s="23" t="s">
        <v>333</v>
      </c>
      <c r="C238" s="23">
        <v>63.116455827750492</v>
      </c>
      <c r="D238" s="27">
        <v>5.8637162949999997</v>
      </c>
      <c r="E238" s="31" t="s">
        <v>378</v>
      </c>
    </row>
    <row r="239" spans="1:5" ht="12.5">
      <c r="A239" s="24" t="s">
        <v>111</v>
      </c>
      <c r="B239" s="23" t="s">
        <v>333</v>
      </c>
      <c r="C239" s="23">
        <v>73.474028074982499</v>
      </c>
      <c r="D239" s="27">
        <v>6.8259671749999997</v>
      </c>
      <c r="E239" s="31" t="s">
        <v>379</v>
      </c>
    </row>
    <row r="240" spans="1:5" ht="12.5">
      <c r="A240" s="24" t="s">
        <v>112</v>
      </c>
      <c r="B240" s="23" t="s">
        <v>333</v>
      </c>
      <c r="C240" s="23">
        <v>89.657734700518589</v>
      </c>
      <c r="D240" s="27">
        <v>8.3294841739999992</v>
      </c>
      <c r="E240" s="31" t="s">
        <v>380</v>
      </c>
    </row>
    <row r="241" spans="1:5" ht="12.5">
      <c r="A241" s="24" t="s">
        <v>113</v>
      </c>
      <c r="B241" s="23" t="s">
        <v>333</v>
      </c>
      <c r="C241" s="23">
        <v>72.179331544078494</v>
      </c>
      <c r="D241" s="27">
        <v>6.7056858149999998</v>
      </c>
      <c r="E241" s="31" t="s">
        <v>381</v>
      </c>
    </row>
    <row r="242" spans="1:5" ht="12.5">
      <c r="A242" s="24" t="s">
        <v>114</v>
      </c>
      <c r="B242" s="23" t="s">
        <v>333</v>
      </c>
      <c r="C242" s="23">
        <v>70.237286747722493</v>
      </c>
      <c r="D242" s="27">
        <v>6.525263775</v>
      </c>
      <c r="E242" s="31" t="s">
        <v>382</v>
      </c>
    </row>
    <row r="243" spans="1:5" ht="12.5">
      <c r="A243" s="24" t="s">
        <v>115</v>
      </c>
      <c r="B243" s="23" t="s">
        <v>333</v>
      </c>
      <c r="C243" s="23">
        <v>91.923453618836703</v>
      </c>
      <c r="D243" s="27">
        <v>8.5399765530000007</v>
      </c>
      <c r="E243" s="31" t="s">
        <v>383</v>
      </c>
    </row>
    <row r="244" spans="1:5" ht="12.5">
      <c r="A244" s="24" t="s">
        <v>116</v>
      </c>
      <c r="B244" s="23" t="s">
        <v>333</v>
      </c>
      <c r="C244" s="23">
        <v>70.560960880448491</v>
      </c>
      <c r="D244" s="27">
        <v>6.555334115</v>
      </c>
      <c r="E244" s="31" t="s">
        <v>384</v>
      </c>
    </row>
    <row r="245" spans="1:5" ht="12.5">
      <c r="A245" s="24" t="s">
        <v>117</v>
      </c>
      <c r="B245" s="23" t="s">
        <v>333</v>
      </c>
      <c r="C245" s="23">
        <v>162.80808865353899</v>
      </c>
      <c r="D245" s="27">
        <v>15.12538101</v>
      </c>
      <c r="E245" s="31" t="s">
        <v>385</v>
      </c>
    </row>
    <row r="246" spans="1:5" ht="12.5">
      <c r="A246" s="24" t="s">
        <v>119</v>
      </c>
      <c r="B246" s="23" t="s">
        <v>333</v>
      </c>
      <c r="C246" s="23">
        <v>127.85128231913099</v>
      </c>
      <c r="D246" s="27">
        <v>11.877784289999999</v>
      </c>
      <c r="E246" s="31" t="s">
        <v>386</v>
      </c>
    </row>
    <row r="247" spans="1:5" ht="12.5">
      <c r="A247" s="24" t="s">
        <v>120</v>
      </c>
      <c r="B247" s="23" t="s">
        <v>333</v>
      </c>
      <c r="C247" s="23">
        <v>77.034443524204605</v>
      </c>
      <c r="D247" s="27">
        <v>7.1567409140000002</v>
      </c>
      <c r="E247" s="31" t="s">
        <v>387</v>
      </c>
    </row>
    <row r="248" spans="1:5" ht="12.5">
      <c r="A248" s="24" t="s">
        <v>122</v>
      </c>
      <c r="B248" s="23" t="s">
        <v>333</v>
      </c>
      <c r="C248" s="23">
        <v>126.55658578822698</v>
      </c>
      <c r="D248" s="27">
        <v>11.757502929999999</v>
      </c>
      <c r="E248" s="31" t="s">
        <v>388</v>
      </c>
    </row>
    <row r="249" spans="1:5" ht="12.5">
      <c r="A249" s="24" t="s">
        <v>123</v>
      </c>
      <c r="B249" s="23" t="s">
        <v>333</v>
      </c>
      <c r="C249" s="23">
        <v>69.589938482270497</v>
      </c>
      <c r="D249" s="27">
        <v>6.465123095</v>
      </c>
      <c r="E249" s="31" t="s">
        <v>389</v>
      </c>
    </row>
    <row r="250" spans="1:5" ht="12.5">
      <c r="A250" s="24" t="s">
        <v>124</v>
      </c>
      <c r="B250" s="23" t="s">
        <v>333</v>
      </c>
      <c r="C250" s="23">
        <v>91.276105353384708</v>
      </c>
      <c r="D250" s="27">
        <v>8.4798358730000007</v>
      </c>
      <c r="E250" s="31" t="s">
        <v>390</v>
      </c>
    </row>
    <row r="251" spans="1:5" ht="12.5">
      <c r="A251" s="24" t="s">
        <v>126</v>
      </c>
      <c r="B251" s="23" t="s">
        <v>333</v>
      </c>
      <c r="C251" s="23">
        <v>195.17550192613899</v>
      </c>
      <c r="D251" s="27">
        <v>18.132415009999999</v>
      </c>
      <c r="E251" s="31" t="s">
        <v>391</v>
      </c>
    </row>
    <row r="252" spans="1:5" ht="12.5">
      <c r="A252" s="24" t="s">
        <v>128</v>
      </c>
      <c r="B252" s="23" t="s">
        <v>333</v>
      </c>
      <c r="C252" s="23">
        <v>125.90923752277499</v>
      </c>
      <c r="D252" s="27">
        <v>11.697362249999999</v>
      </c>
      <c r="E252" s="31" t="s">
        <v>392</v>
      </c>
    </row>
    <row r="253" spans="1:5" ht="12.5">
      <c r="A253" s="24" t="s">
        <v>129</v>
      </c>
      <c r="B253" s="23" t="s">
        <v>333</v>
      </c>
      <c r="C253" s="23">
        <v>90.3050829552067</v>
      </c>
      <c r="D253" s="27">
        <v>8.3896248530000008</v>
      </c>
      <c r="E253" s="31" t="s">
        <v>393</v>
      </c>
    </row>
    <row r="254" spans="1:5" ht="12.5">
      <c r="A254" s="24" t="s">
        <v>130</v>
      </c>
      <c r="B254" s="23" t="s">
        <v>333</v>
      </c>
      <c r="C254" s="23">
        <v>82.860577913272593</v>
      </c>
      <c r="D254" s="27">
        <v>7.6980070339999997</v>
      </c>
      <c r="E254" s="31" t="s">
        <v>394</v>
      </c>
    </row>
    <row r="255" spans="1:5" ht="12.5">
      <c r="A255" s="24" t="s">
        <v>131</v>
      </c>
      <c r="B255" s="23" t="s">
        <v>333</v>
      </c>
      <c r="C255" s="23">
        <v>77.6817917896566</v>
      </c>
      <c r="D255" s="27">
        <v>7.2168815940000002</v>
      </c>
      <c r="E255" s="31" t="s">
        <v>395</v>
      </c>
    </row>
    <row r="256" spans="1:5" ht="12.5">
      <c r="A256" s="24" t="s">
        <v>132</v>
      </c>
      <c r="B256" s="23" t="s">
        <v>333</v>
      </c>
      <c r="C256" s="23">
        <v>84.155274444176598</v>
      </c>
      <c r="D256" s="27">
        <v>7.8182883939999996</v>
      </c>
      <c r="E256" s="31" t="s">
        <v>396</v>
      </c>
    </row>
    <row r="257" spans="1:5" ht="12.5">
      <c r="A257" s="24" t="s">
        <v>133</v>
      </c>
      <c r="B257" s="23" t="s">
        <v>333</v>
      </c>
      <c r="C257" s="23">
        <v>97.425913875178694</v>
      </c>
      <c r="D257" s="27">
        <v>9.0511723330000002</v>
      </c>
      <c r="E257" s="31" t="s">
        <v>397</v>
      </c>
    </row>
    <row r="258" spans="1:5" ht="12.5">
      <c r="A258" s="24" t="s">
        <v>134</v>
      </c>
      <c r="B258" s="23" t="s">
        <v>333</v>
      </c>
      <c r="C258" s="23">
        <v>62.792781695024495</v>
      </c>
      <c r="D258" s="27">
        <v>5.8336459549999997</v>
      </c>
      <c r="E258" s="31" t="s">
        <v>398</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57"/>
  <sheetViews>
    <sheetView workbookViewId="0"/>
  </sheetViews>
  <sheetFormatPr defaultColWidth="12.6328125" defaultRowHeight="15.75" customHeight="1"/>
  <cols>
    <col min="1" max="1" width="53.08984375" customWidth="1"/>
    <col min="2" max="2" width="14.6328125" customWidth="1"/>
    <col min="3" max="3" width="23.453125" customWidth="1"/>
    <col min="4" max="4" width="24.08984375" customWidth="1"/>
  </cols>
  <sheetData>
    <row r="1" spans="1:13" ht="15.75" customHeight="1">
      <c r="A1" s="21" t="s">
        <v>135</v>
      </c>
      <c r="B1" s="21" t="s">
        <v>136</v>
      </c>
      <c r="C1" s="21" t="s">
        <v>137</v>
      </c>
      <c r="D1" s="21" t="s">
        <v>138</v>
      </c>
      <c r="E1" s="21" t="s">
        <v>49</v>
      </c>
      <c r="G1" s="27" t="s">
        <v>399</v>
      </c>
    </row>
    <row r="2" spans="1:13" ht="15.75" customHeight="1">
      <c r="A2" s="26" t="s">
        <v>53</v>
      </c>
      <c r="B2" s="21" t="s">
        <v>400</v>
      </c>
      <c r="C2" s="21">
        <f t="shared" ref="C2:C73" si="0">D2*$G$2</f>
        <v>179.18801871114201</v>
      </c>
      <c r="D2" s="29">
        <v>16.647127780000002</v>
      </c>
      <c r="E2" s="21"/>
      <c r="G2" s="31">
        <v>10.7639</v>
      </c>
    </row>
    <row r="3" spans="1:13" ht="15.75" customHeight="1">
      <c r="A3" s="29" t="s">
        <v>56</v>
      </c>
      <c r="B3" s="21" t="s">
        <v>400</v>
      </c>
      <c r="C3" s="21">
        <f t="shared" si="0"/>
        <v>146.37894486110699</v>
      </c>
      <c r="D3" s="29">
        <v>13.59906213</v>
      </c>
      <c r="E3" s="21"/>
    </row>
    <row r="4" spans="1:13" ht="15.75" customHeight="1">
      <c r="A4" s="29" t="s">
        <v>57</v>
      </c>
      <c r="B4" s="21" t="s">
        <v>400</v>
      </c>
      <c r="C4" s="21">
        <f t="shared" si="0"/>
        <v>161.83706625536098</v>
      </c>
      <c r="D4" s="29">
        <v>15.03516999</v>
      </c>
      <c r="E4" s="21"/>
      <c r="G4" s="32" t="s">
        <v>401</v>
      </c>
    </row>
    <row r="5" spans="1:13" ht="15.75" customHeight="1">
      <c r="A5" s="29" t="s">
        <v>58</v>
      </c>
      <c r="B5" s="21" t="s">
        <v>400</v>
      </c>
      <c r="C5" s="21">
        <f t="shared" si="0"/>
        <v>202.848408540995</v>
      </c>
      <c r="D5" s="29">
        <v>18.845252049999999</v>
      </c>
      <c r="E5" s="21"/>
    </row>
    <row r="6" spans="1:13" ht="15.75" customHeight="1">
      <c r="A6" s="29" t="s">
        <v>59</v>
      </c>
      <c r="B6" s="21" t="s">
        <v>400</v>
      </c>
      <c r="C6" s="21">
        <f t="shared" si="0"/>
        <v>184.23556856734399</v>
      </c>
      <c r="D6" s="29">
        <v>17.116060959999999</v>
      </c>
      <c r="E6" s="21"/>
    </row>
    <row r="7" spans="1:13" ht="15.75" customHeight="1">
      <c r="A7" s="29" t="s">
        <v>60</v>
      </c>
      <c r="B7" s="21" t="s">
        <v>400</v>
      </c>
      <c r="C7" s="21">
        <f t="shared" si="0"/>
        <v>220.51483293006299</v>
      </c>
      <c r="D7" s="29">
        <v>20.48651817</v>
      </c>
      <c r="E7" s="21"/>
    </row>
    <row r="8" spans="1:13" ht="15.75" customHeight="1">
      <c r="A8" s="29" t="s">
        <v>61</v>
      </c>
      <c r="B8" s="21" t="s">
        <v>400</v>
      </c>
      <c r="C8" s="21">
        <f t="shared" si="0"/>
        <v>235.65748239102999</v>
      </c>
      <c r="D8" s="29">
        <v>21.893317700000001</v>
      </c>
      <c r="E8" s="21"/>
    </row>
    <row r="9" spans="1:13" ht="15.75" customHeight="1">
      <c r="A9" s="29" t="s">
        <v>62</v>
      </c>
      <c r="B9" s="21" t="s">
        <v>400</v>
      </c>
      <c r="C9" s="21">
        <f t="shared" si="0"/>
        <v>174.455940788227</v>
      </c>
      <c r="D9" s="29">
        <v>16.20750293</v>
      </c>
      <c r="E9" s="21"/>
    </row>
    <row r="10" spans="1:13" ht="15.75" customHeight="1">
      <c r="A10" s="29" t="s">
        <v>63</v>
      </c>
      <c r="B10" s="21" t="s">
        <v>400</v>
      </c>
      <c r="C10" s="21">
        <f t="shared" si="0"/>
        <v>267.520140656482</v>
      </c>
      <c r="D10" s="29">
        <v>24.853458379999999</v>
      </c>
      <c r="E10" s="21"/>
    </row>
    <row r="11" spans="1:13" ht="15.75" customHeight="1">
      <c r="A11" s="29" t="s">
        <v>65</v>
      </c>
      <c r="B11" s="21" t="s">
        <v>400</v>
      </c>
      <c r="C11" s="21">
        <f t="shared" si="0"/>
        <v>199.69368996159798</v>
      </c>
      <c r="D11" s="29">
        <v>18.552168819999999</v>
      </c>
      <c r="E11" s="21"/>
      <c r="I11" s="21" t="s">
        <v>135</v>
      </c>
      <c r="J11" s="21" t="s">
        <v>136</v>
      </c>
      <c r="K11" s="21" t="s">
        <v>137</v>
      </c>
      <c r="L11" s="21" t="s">
        <v>138</v>
      </c>
      <c r="M11" s="21" t="s">
        <v>49</v>
      </c>
    </row>
    <row r="12" spans="1:13" ht="15.75" customHeight="1">
      <c r="A12" s="29" t="s">
        <v>66</v>
      </c>
      <c r="B12" s="21" t="s">
        <v>400</v>
      </c>
      <c r="C12" s="21">
        <f t="shared" si="0"/>
        <v>190.545005833777</v>
      </c>
      <c r="D12" s="29">
        <v>17.702227430000001</v>
      </c>
      <c r="E12" s="21"/>
      <c r="I12" s="21" t="s">
        <v>402</v>
      </c>
      <c r="J12" s="21" t="s">
        <v>139</v>
      </c>
      <c r="K12" s="30">
        <v>166.84045</v>
      </c>
      <c r="L12" s="30">
        <v>15.5</v>
      </c>
      <c r="M12" s="22" t="s">
        <v>403</v>
      </c>
    </row>
    <row r="13" spans="1:13" ht="15.75" customHeight="1">
      <c r="A13" s="29" t="s">
        <v>67</v>
      </c>
      <c r="B13" s="21" t="s">
        <v>400</v>
      </c>
      <c r="C13" s="21">
        <f t="shared" si="0"/>
        <v>241.966919657463</v>
      </c>
      <c r="D13" s="29">
        <v>22.479484169999999</v>
      </c>
      <c r="E13" s="21"/>
    </row>
    <row r="14" spans="1:13" ht="15.75" customHeight="1">
      <c r="A14" s="29" t="s">
        <v>68</v>
      </c>
      <c r="B14" s="21" t="s">
        <v>400</v>
      </c>
      <c r="C14" s="21">
        <f t="shared" si="0"/>
        <v>228.08615771436601</v>
      </c>
      <c r="D14" s="29">
        <v>21.189917940000001</v>
      </c>
      <c r="E14" s="21"/>
      <c r="K14" s="23">
        <f>K12/L12</f>
        <v>10.7639</v>
      </c>
    </row>
    <row r="15" spans="1:13" ht="15.75" customHeight="1">
      <c r="A15" s="29" t="s">
        <v>69</v>
      </c>
      <c r="B15" s="21" t="s">
        <v>400</v>
      </c>
      <c r="C15" s="21">
        <f t="shared" si="0"/>
        <v>237.550313560196</v>
      </c>
      <c r="D15" s="29">
        <v>22.06916764</v>
      </c>
      <c r="E15" s="21"/>
    </row>
    <row r="16" spans="1:13" ht="15.75" customHeight="1">
      <c r="A16" s="29" t="s">
        <v>70</v>
      </c>
      <c r="B16" s="21" t="s">
        <v>400</v>
      </c>
      <c r="C16" s="21">
        <f t="shared" si="0"/>
        <v>235.34201056538197</v>
      </c>
      <c r="D16" s="29">
        <v>21.864009379999999</v>
      </c>
      <c r="E16" s="21"/>
      <c r="K16" s="23">
        <f>L12*K14</f>
        <v>166.84045</v>
      </c>
    </row>
    <row r="17" spans="1:9" ht="15.75" customHeight="1">
      <c r="A17" s="29" t="s">
        <v>71</v>
      </c>
      <c r="B17" s="21" t="s">
        <v>400</v>
      </c>
      <c r="C17" s="21">
        <f t="shared" si="0"/>
        <v>335.34659145900497</v>
      </c>
      <c r="D17" s="29">
        <v>31.154747950000001</v>
      </c>
      <c r="E17" s="21"/>
    </row>
    <row r="18" spans="1:9" ht="15.75" customHeight="1">
      <c r="A18" s="29" t="s">
        <v>72</v>
      </c>
      <c r="B18" s="21" t="s">
        <v>400</v>
      </c>
      <c r="C18" s="21">
        <f t="shared" si="0"/>
        <v>177.61065947526296</v>
      </c>
      <c r="D18" s="29">
        <v>16.500586169999998</v>
      </c>
      <c r="E18" s="21"/>
    </row>
    <row r="19" spans="1:9" ht="15.75" customHeight="1">
      <c r="A19" s="29" t="s">
        <v>74</v>
      </c>
      <c r="B19" s="21" t="s">
        <v>400</v>
      </c>
      <c r="C19" s="21">
        <f t="shared" si="0"/>
        <v>127.13516123615999</v>
      </c>
      <c r="D19" s="29">
        <v>11.811254399999999</v>
      </c>
      <c r="E19" s="21"/>
    </row>
    <row r="20" spans="1:9" ht="15.75" customHeight="1">
      <c r="A20" s="29" t="s">
        <v>75</v>
      </c>
      <c r="B20" s="21" t="s">
        <v>400</v>
      </c>
      <c r="C20" s="21">
        <f t="shared" si="0"/>
        <v>222.72313603251598</v>
      </c>
      <c r="D20" s="29">
        <v>20.691676439999998</v>
      </c>
      <c r="E20" s="21"/>
    </row>
    <row r="21" spans="1:9" ht="15.75" customHeight="1">
      <c r="A21" s="29" t="s">
        <v>76</v>
      </c>
      <c r="B21" s="21" t="s">
        <v>400</v>
      </c>
      <c r="C21" s="21">
        <f t="shared" si="0"/>
        <v>209.157845807428</v>
      </c>
      <c r="D21" s="29">
        <v>19.431418520000001</v>
      </c>
      <c r="E21" s="21"/>
    </row>
    <row r="22" spans="1:9" ht="12.5">
      <c r="A22" s="29" t="s">
        <v>77</v>
      </c>
      <c r="B22" s="21" t="s">
        <v>400</v>
      </c>
      <c r="C22" s="21">
        <f t="shared" si="0"/>
        <v>207.58048657154902</v>
      </c>
      <c r="D22" s="29">
        <v>19.284876910000001</v>
      </c>
      <c r="E22" s="21"/>
    </row>
    <row r="23" spans="1:9" ht="12.5">
      <c r="A23" s="29" t="s">
        <v>78</v>
      </c>
      <c r="B23" s="21" t="s">
        <v>400</v>
      </c>
      <c r="C23" s="21">
        <f t="shared" si="0"/>
        <v>216.41369865844399</v>
      </c>
      <c r="D23" s="29">
        <v>20.105509959999999</v>
      </c>
      <c r="E23" s="21"/>
    </row>
    <row r="24" spans="1:9" ht="15.5">
      <c r="A24" s="29" t="s">
        <v>79</v>
      </c>
      <c r="B24" s="21" t="s">
        <v>400</v>
      </c>
      <c r="C24" s="21">
        <f t="shared" si="0"/>
        <v>337.55489445381897</v>
      </c>
      <c r="D24" s="29">
        <v>31.359906209999998</v>
      </c>
      <c r="E24" s="21"/>
      <c r="G24" s="33" t="s">
        <v>404</v>
      </c>
      <c r="H24" s="33" t="s">
        <v>405</v>
      </c>
      <c r="I24" s="33" t="s">
        <v>406</v>
      </c>
    </row>
    <row r="25" spans="1:9" ht="15.5">
      <c r="A25" s="29" t="s">
        <v>80</v>
      </c>
      <c r="B25" s="21" t="s">
        <v>400</v>
      </c>
      <c r="C25" s="21">
        <f t="shared" si="0"/>
        <v>231.55634822704999</v>
      </c>
      <c r="D25" s="29">
        <v>21.512309500000001</v>
      </c>
      <c r="E25" s="21"/>
      <c r="G25" s="34" t="s">
        <v>407</v>
      </c>
      <c r="H25" s="34" t="s">
        <v>408</v>
      </c>
      <c r="I25" s="34">
        <v>10.76391042</v>
      </c>
    </row>
    <row r="26" spans="1:9" ht="12.5">
      <c r="A26" s="29" t="s">
        <v>81</v>
      </c>
      <c r="B26" s="21" t="s">
        <v>400</v>
      </c>
      <c r="C26" s="21">
        <f t="shared" si="0"/>
        <v>253.00843495445</v>
      </c>
      <c r="D26" s="29">
        <v>23.5052755</v>
      </c>
      <c r="E26" s="21"/>
    </row>
    <row r="27" spans="1:9" ht="12.5">
      <c r="A27" s="29" t="s">
        <v>83</v>
      </c>
      <c r="B27" s="21" t="s">
        <v>400</v>
      </c>
      <c r="C27" s="21">
        <f t="shared" si="0"/>
        <v>221.14577668899801</v>
      </c>
      <c r="D27" s="29">
        <v>20.545134820000001</v>
      </c>
      <c r="E27" s="21"/>
    </row>
    <row r="28" spans="1:9" ht="12.5">
      <c r="A28" s="29" t="s">
        <v>84</v>
      </c>
      <c r="B28" s="21" t="s">
        <v>400</v>
      </c>
      <c r="C28" s="21">
        <f t="shared" si="0"/>
        <v>226.50879837084798</v>
      </c>
      <c r="D28" s="29">
        <v>21.04337632</v>
      </c>
      <c r="E28" s="21"/>
      <c r="G28" s="27" t="s">
        <v>409</v>
      </c>
      <c r="H28" s="27" t="s">
        <v>409</v>
      </c>
    </row>
    <row r="29" spans="1:9" ht="15.5">
      <c r="A29" s="29" t="s">
        <v>85</v>
      </c>
      <c r="B29" s="21" t="s">
        <v>400</v>
      </c>
      <c r="C29" s="21">
        <f t="shared" si="0"/>
        <v>234.39559498079899</v>
      </c>
      <c r="D29" s="29">
        <v>21.776084409999999</v>
      </c>
      <c r="E29" s="21"/>
      <c r="G29" s="27" t="s">
        <v>407</v>
      </c>
      <c r="H29" s="34" t="s">
        <v>408</v>
      </c>
    </row>
    <row r="30" spans="1:9" ht="12.5">
      <c r="A30" s="29" t="s">
        <v>86</v>
      </c>
      <c r="B30" s="21" t="s">
        <v>400</v>
      </c>
      <c r="C30" s="21">
        <f t="shared" si="0"/>
        <v>239.44314472936199</v>
      </c>
      <c r="D30" s="29">
        <v>22.245017579999999</v>
      </c>
      <c r="E30" s="21"/>
    </row>
    <row r="31" spans="1:9" ht="12.5">
      <c r="A31" s="29" t="s">
        <v>87</v>
      </c>
      <c r="B31" s="21" t="s">
        <v>400</v>
      </c>
      <c r="C31" s="21">
        <f t="shared" si="0"/>
        <v>258.05598481065198</v>
      </c>
      <c r="D31" s="29">
        <v>23.97420868</v>
      </c>
      <c r="E31" s="21"/>
    </row>
    <row r="32" spans="1:9" ht="12.5">
      <c r="A32" s="29" t="s">
        <v>88</v>
      </c>
      <c r="B32" s="21" t="s">
        <v>400</v>
      </c>
      <c r="C32" s="21">
        <f t="shared" si="0"/>
        <v>270.35938741023102</v>
      </c>
      <c r="D32" s="29">
        <v>25.117233290000001</v>
      </c>
      <c r="E32" s="21"/>
    </row>
    <row r="33" spans="1:5" ht="12.5">
      <c r="A33" s="29" t="s">
        <v>89</v>
      </c>
      <c r="B33" s="21" t="s">
        <v>400</v>
      </c>
      <c r="C33" s="21">
        <f t="shared" si="0"/>
        <v>289.91864307610399</v>
      </c>
      <c r="D33" s="29">
        <v>26.934349359999999</v>
      </c>
      <c r="E33" s="21"/>
    </row>
    <row r="34" spans="1:5" ht="12.5">
      <c r="A34" s="29" t="s">
        <v>90</v>
      </c>
      <c r="B34" s="21" t="s">
        <v>400</v>
      </c>
      <c r="C34" s="21">
        <f t="shared" si="0"/>
        <v>234.71106680644701</v>
      </c>
      <c r="D34" s="25">
        <v>21.805392730000001</v>
      </c>
      <c r="E34" s="21"/>
    </row>
    <row r="35" spans="1:5" ht="12.5">
      <c r="A35" s="29" t="s">
        <v>92</v>
      </c>
      <c r="B35" s="21" t="s">
        <v>400</v>
      </c>
      <c r="C35" s="21">
        <f t="shared" si="0"/>
        <v>187.07481532109301</v>
      </c>
      <c r="D35" s="25">
        <v>17.379835870000001</v>
      </c>
      <c r="E35" s="21"/>
    </row>
    <row r="36" spans="1:5" ht="12.5">
      <c r="A36" s="29" t="s">
        <v>93</v>
      </c>
      <c r="B36" s="21" t="s">
        <v>400</v>
      </c>
      <c r="C36" s="21">
        <f t="shared" si="0"/>
        <v>195.27708386433099</v>
      </c>
      <c r="D36" s="25">
        <v>18.141852289999999</v>
      </c>
      <c r="E36" s="21"/>
    </row>
    <row r="37" spans="1:5" ht="12.5">
      <c r="A37" s="29" t="s">
        <v>94</v>
      </c>
      <c r="B37" s="21" t="s">
        <v>400</v>
      </c>
      <c r="C37" s="21">
        <f t="shared" si="0"/>
        <v>263.10353455921501</v>
      </c>
      <c r="D37" s="25">
        <v>24.44314185</v>
      </c>
      <c r="E37" s="21"/>
    </row>
    <row r="38" spans="1:5" ht="12.5">
      <c r="A38" s="29" t="s">
        <v>95</v>
      </c>
      <c r="B38" s="21" t="s">
        <v>400</v>
      </c>
      <c r="C38" s="21">
        <f t="shared" si="0"/>
        <v>245.12163834449899</v>
      </c>
      <c r="D38" s="25">
        <v>22.772567410000001</v>
      </c>
      <c r="E38" s="21"/>
    </row>
    <row r="39" spans="1:5" ht="12.5">
      <c r="A39" s="29" t="s">
        <v>96</v>
      </c>
      <c r="B39" s="21" t="s">
        <v>400</v>
      </c>
      <c r="C39" s="21">
        <f t="shared" si="0"/>
        <v>237.550313560196</v>
      </c>
      <c r="D39" s="25">
        <v>22.06916764</v>
      </c>
      <c r="E39" s="21"/>
    </row>
    <row r="40" spans="1:5" ht="12.5">
      <c r="A40" s="29" t="s">
        <v>97</v>
      </c>
      <c r="B40" s="21" t="s">
        <v>400</v>
      </c>
      <c r="C40" s="21">
        <f t="shared" si="0"/>
        <v>282.66279011744899</v>
      </c>
      <c r="D40" s="25">
        <v>26.26025791</v>
      </c>
      <c r="E40" s="21"/>
    </row>
    <row r="41" spans="1:5" ht="12.5">
      <c r="A41" s="29" t="s">
        <v>98</v>
      </c>
      <c r="B41" s="21" t="s">
        <v>400</v>
      </c>
      <c r="C41" s="21">
        <f t="shared" si="0"/>
        <v>267.20466883083401</v>
      </c>
      <c r="D41" s="25">
        <v>24.824150060000001</v>
      </c>
      <c r="E41" s="21"/>
    </row>
    <row r="42" spans="1:5" ht="12.5">
      <c r="A42" s="29" t="s">
        <v>99</v>
      </c>
      <c r="B42" s="21" t="s">
        <v>400</v>
      </c>
      <c r="C42" s="21">
        <f t="shared" si="0"/>
        <v>196.22349944891397</v>
      </c>
      <c r="D42" s="29">
        <v>18.229777259999999</v>
      </c>
      <c r="E42" s="21"/>
    </row>
    <row r="43" spans="1:5" ht="12.5">
      <c r="A43" s="29" t="s">
        <v>101</v>
      </c>
      <c r="B43" s="21" t="s">
        <v>400</v>
      </c>
      <c r="C43" s="21">
        <f t="shared" si="0"/>
        <v>246.69899768801702</v>
      </c>
      <c r="D43" s="29">
        <v>22.919109030000001</v>
      </c>
      <c r="E43" s="21"/>
    </row>
    <row r="44" spans="1:5" ht="12.5">
      <c r="A44" s="29" t="s">
        <v>102</v>
      </c>
      <c r="B44" s="21" t="s">
        <v>400</v>
      </c>
      <c r="C44" s="21">
        <f t="shared" si="0"/>
        <v>181.71179363924298</v>
      </c>
      <c r="D44" s="29">
        <v>16.881594369999998</v>
      </c>
      <c r="E44" s="21"/>
    </row>
    <row r="45" spans="1:5" ht="12.5">
      <c r="A45" s="29" t="s">
        <v>103</v>
      </c>
      <c r="B45" s="21" t="s">
        <v>400</v>
      </c>
      <c r="C45" s="21">
        <f t="shared" si="0"/>
        <v>249.85371626741397</v>
      </c>
      <c r="D45" s="29">
        <v>23.212192259999998</v>
      </c>
      <c r="E45" s="21"/>
    </row>
    <row r="46" spans="1:5" ht="12.5">
      <c r="A46" s="29" t="s">
        <v>104</v>
      </c>
      <c r="B46" s="21" t="s">
        <v>400</v>
      </c>
      <c r="C46" s="21">
        <f t="shared" si="0"/>
        <v>243.85975082662898</v>
      </c>
      <c r="D46" s="29">
        <v>22.655334109999998</v>
      </c>
      <c r="E46" s="21"/>
    </row>
    <row r="47" spans="1:5" ht="12.5">
      <c r="A47" s="29" t="s">
        <v>105</v>
      </c>
      <c r="B47" s="21" t="s">
        <v>400</v>
      </c>
      <c r="C47" s="21">
        <f t="shared" si="0"/>
        <v>240.38956042158398</v>
      </c>
      <c r="D47" s="29">
        <v>22.332942559999999</v>
      </c>
      <c r="E47" s="21"/>
    </row>
    <row r="48" spans="1:5" ht="12.5">
      <c r="A48" s="29" t="s">
        <v>106</v>
      </c>
      <c r="B48" s="21" t="s">
        <v>400</v>
      </c>
      <c r="C48" s="21">
        <f t="shared" si="0"/>
        <v>308.84695487540301</v>
      </c>
      <c r="D48" s="29">
        <v>28.692848770000001</v>
      </c>
      <c r="E48" s="21"/>
    </row>
    <row r="49" spans="1:5" ht="12.5">
      <c r="A49" s="29" t="s">
        <v>107</v>
      </c>
      <c r="B49" s="21" t="s">
        <v>400</v>
      </c>
      <c r="C49" s="21">
        <f t="shared" si="0"/>
        <v>0</v>
      </c>
      <c r="D49" s="29">
        <v>0</v>
      </c>
      <c r="E49" s="21"/>
    </row>
    <row r="50" spans="1:5" ht="12.5">
      <c r="A50" s="29" t="s">
        <v>108</v>
      </c>
      <c r="B50" s="21" t="s">
        <v>400</v>
      </c>
      <c r="C50" s="21">
        <f t="shared" si="0"/>
        <v>242.28239159074997</v>
      </c>
      <c r="D50" s="29">
        <v>22.508792499999998</v>
      </c>
      <c r="E50" s="21"/>
    </row>
    <row r="51" spans="1:5" ht="12.5">
      <c r="A51" s="29" t="s">
        <v>110</v>
      </c>
      <c r="B51" s="21" t="s">
        <v>400</v>
      </c>
      <c r="C51" s="21">
        <f t="shared" si="0"/>
        <v>162.468010014296</v>
      </c>
      <c r="D51" s="29">
        <v>15.093786639999999</v>
      </c>
      <c r="E51" s="21"/>
    </row>
    <row r="52" spans="1:5" ht="12.5">
      <c r="A52" s="29" t="s">
        <v>111</v>
      </c>
      <c r="B52" s="21" t="s">
        <v>400</v>
      </c>
      <c r="C52" s="21">
        <f t="shared" si="0"/>
        <v>150.48007913272599</v>
      </c>
      <c r="D52" s="29">
        <v>13.980070339999999</v>
      </c>
      <c r="E52" s="21"/>
    </row>
    <row r="53" spans="1:5" ht="12.5">
      <c r="A53" s="29" t="s">
        <v>112</v>
      </c>
      <c r="B53" s="21" t="s">
        <v>400</v>
      </c>
      <c r="C53" s="21">
        <f t="shared" si="0"/>
        <v>178.87254688549399</v>
      </c>
      <c r="D53" s="29">
        <v>16.61781946</v>
      </c>
      <c r="E53" s="21"/>
    </row>
    <row r="54" spans="1:5" ht="12.5">
      <c r="A54" s="29" t="s">
        <v>113</v>
      </c>
      <c r="B54" s="21" t="s">
        <v>400</v>
      </c>
      <c r="C54" s="21">
        <f t="shared" si="0"/>
        <v>209.157845807428</v>
      </c>
      <c r="D54" s="29">
        <v>19.431418520000001</v>
      </c>
      <c r="E54" s="21"/>
    </row>
    <row r="55" spans="1:5" ht="12.5">
      <c r="A55" s="29" t="s">
        <v>114</v>
      </c>
      <c r="B55" s="21" t="s">
        <v>400</v>
      </c>
      <c r="C55" s="21">
        <f t="shared" si="0"/>
        <v>234.08012304751199</v>
      </c>
      <c r="D55" s="29">
        <v>21.74677608</v>
      </c>
      <c r="E55" s="21"/>
    </row>
    <row r="56" spans="1:5" ht="12.5">
      <c r="A56" s="29" t="s">
        <v>115</v>
      </c>
      <c r="B56" s="21" t="s">
        <v>400</v>
      </c>
      <c r="C56" s="21">
        <f t="shared" si="0"/>
        <v>258.68692846194801</v>
      </c>
      <c r="D56" s="29">
        <v>24.032825320000001</v>
      </c>
      <c r="E56" s="21"/>
    </row>
    <row r="57" spans="1:5" ht="12.5">
      <c r="A57" s="29" t="s">
        <v>116</v>
      </c>
      <c r="B57" s="21" t="s">
        <v>400</v>
      </c>
      <c r="C57" s="21">
        <f t="shared" si="0"/>
        <v>330.61451342845095</v>
      </c>
      <c r="D57" s="29">
        <v>30.715123089999999</v>
      </c>
      <c r="E57" s="21"/>
    </row>
    <row r="58" spans="1:5" ht="12.5">
      <c r="A58" s="29" t="s">
        <v>117</v>
      </c>
      <c r="B58" s="21" t="s">
        <v>400</v>
      </c>
      <c r="C58" s="21">
        <f t="shared" si="0"/>
        <v>207.58048657154902</v>
      </c>
      <c r="D58" s="29">
        <v>19.284876910000001</v>
      </c>
      <c r="E58" s="21"/>
    </row>
    <row r="59" spans="1:5" ht="12.5">
      <c r="A59" s="29" t="s">
        <v>119</v>
      </c>
      <c r="B59" s="21" t="s">
        <v>400</v>
      </c>
      <c r="C59" s="21">
        <f t="shared" si="0"/>
        <v>247.6454132726</v>
      </c>
      <c r="D59" s="29">
        <v>23.007034000000001</v>
      </c>
      <c r="E59" s="21"/>
    </row>
    <row r="60" spans="1:5" ht="12.5">
      <c r="A60" s="29" t="s">
        <v>120</v>
      </c>
      <c r="B60" s="21" t="s">
        <v>400</v>
      </c>
      <c r="C60" s="21">
        <f t="shared" si="0"/>
        <v>172.24763779341299</v>
      </c>
      <c r="D60" s="29">
        <v>16.002344669999999</v>
      </c>
      <c r="E60" s="21"/>
    </row>
    <row r="61" spans="1:5" ht="12.5">
      <c r="A61" s="29" t="s">
        <v>121</v>
      </c>
      <c r="B61" s="21" t="s">
        <v>400</v>
      </c>
      <c r="C61" s="21">
        <f t="shared" si="0"/>
        <v>142.908754348423</v>
      </c>
      <c r="D61" s="29">
        <v>13.27667057</v>
      </c>
      <c r="E61" s="21"/>
    </row>
    <row r="62" spans="1:5" ht="12.5">
      <c r="A62" s="29" t="s">
        <v>122</v>
      </c>
      <c r="B62" s="21" t="s">
        <v>400</v>
      </c>
      <c r="C62" s="21">
        <f t="shared" si="0"/>
        <v>263.73447831815002</v>
      </c>
      <c r="D62" s="29">
        <v>24.501758500000001</v>
      </c>
      <c r="E62" s="21"/>
    </row>
    <row r="63" spans="1:5" ht="12.5">
      <c r="A63" s="29" t="s">
        <v>123</v>
      </c>
      <c r="B63" s="21" t="s">
        <v>400</v>
      </c>
      <c r="C63" s="21">
        <f t="shared" si="0"/>
        <v>197.16991503349698</v>
      </c>
      <c r="D63" s="29">
        <v>18.317702229999998</v>
      </c>
      <c r="E63" s="21"/>
    </row>
    <row r="64" spans="1:5" ht="12.5">
      <c r="A64" s="29" t="s">
        <v>124</v>
      </c>
      <c r="B64" s="21" t="s">
        <v>400</v>
      </c>
      <c r="C64" s="21">
        <f t="shared" si="0"/>
        <v>237.550313560196</v>
      </c>
      <c r="D64" s="29">
        <v>22.06916764</v>
      </c>
      <c r="E64" s="21"/>
    </row>
    <row r="65" spans="1:5" ht="12.5">
      <c r="A65" s="29" t="s">
        <v>125</v>
      </c>
      <c r="B65" s="21" t="s">
        <v>400</v>
      </c>
      <c r="C65" s="21">
        <f t="shared" si="0"/>
        <v>0</v>
      </c>
      <c r="D65" s="29"/>
      <c r="E65" s="21"/>
    </row>
    <row r="66" spans="1:5" ht="12.5">
      <c r="A66" s="29" t="s">
        <v>126</v>
      </c>
      <c r="B66" s="21" t="s">
        <v>400</v>
      </c>
      <c r="C66" s="21">
        <f t="shared" si="0"/>
        <v>239.75861666264902</v>
      </c>
      <c r="D66" s="29">
        <v>22.274325910000002</v>
      </c>
      <c r="E66" s="21"/>
    </row>
    <row r="67" spans="1:5" ht="12.5">
      <c r="A67" s="29" t="s">
        <v>128</v>
      </c>
      <c r="B67" s="21" t="s">
        <v>400</v>
      </c>
      <c r="C67" s="21">
        <f t="shared" si="0"/>
        <v>186.44387166979701</v>
      </c>
      <c r="D67" s="29">
        <v>17.321219230000001</v>
      </c>
      <c r="E67" s="21"/>
    </row>
    <row r="68" spans="1:5" ht="12.5">
      <c r="A68" s="29" t="s">
        <v>129</v>
      </c>
      <c r="B68" s="21" t="s">
        <v>400</v>
      </c>
      <c r="C68" s="21">
        <f t="shared" si="0"/>
        <v>148.90271978920799</v>
      </c>
      <c r="D68" s="29">
        <v>13.83352872</v>
      </c>
      <c r="E68" s="21"/>
    </row>
    <row r="69" spans="1:5" ht="12.5">
      <c r="A69" s="29" t="s">
        <v>130</v>
      </c>
      <c r="B69" s="21" t="s">
        <v>400</v>
      </c>
      <c r="C69" s="21">
        <f t="shared" si="0"/>
        <v>208.211430222845</v>
      </c>
      <c r="D69" s="29">
        <v>19.343493550000002</v>
      </c>
      <c r="E69" s="21"/>
    </row>
    <row r="70" spans="1:5" ht="12.5">
      <c r="A70" s="29" t="s">
        <v>131</v>
      </c>
      <c r="B70" s="21" t="s">
        <v>400</v>
      </c>
      <c r="C70" s="21">
        <f t="shared" si="0"/>
        <v>210.10426139201101</v>
      </c>
      <c r="D70" s="29">
        <v>19.519343490000001</v>
      </c>
      <c r="E70" s="21"/>
    </row>
    <row r="71" spans="1:5" ht="12.5">
      <c r="A71" s="29" t="s">
        <v>132</v>
      </c>
      <c r="B71" s="21" t="s">
        <v>400</v>
      </c>
      <c r="C71" s="21">
        <f t="shared" si="0"/>
        <v>234.08012304751199</v>
      </c>
      <c r="D71" s="29">
        <v>21.74677608</v>
      </c>
      <c r="E71" s="21"/>
    </row>
    <row r="72" spans="1:5" ht="12.5">
      <c r="A72" s="29" t="s">
        <v>133</v>
      </c>
      <c r="B72" s="21" t="s">
        <v>400</v>
      </c>
      <c r="C72" s="21">
        <f t="shared" si="0"/>
        <v>275.09146544078499</v>
      </c>
      <c r="D72" s="29">
        <v>25.55685815</v>
      </c>
      <c r="E72" s="21"/>
    </row>
    <row r="73" spans="1:5" ht="12.5">
      <c r="A73" s="27" t="s">
        <v>134</v>
      </c>
      <c r="B73" s="21" t="s">
        <v>400</v>
      </c>
      <c r="C73" s="21">
        <f t="shared" si="0"/>
        <v>250.169188200701</v>
      </c>
      <c r="D73" s="29">
        <v>23.241500590000001</v>
      </c>
      <c r="E73" s="21"/>
    </row>
    <row r="74" spans="1:5" ht="12.5">
      <c r="A74" s="21"/>
      <c r="B74" s="21"/>
      <c r="C74" s="21"/>
      <c r="D74" s="29"/>
      <c r="E74" s="21"/>
    </row>
    <row r="75" spans="1:5" ht="12.5">
      <c r="A75" s="21"/>
      <c r="B75" s="21"/>
      <c r="C75" s="21"/>
      <c r="D75" s="29"/>
      <c r="E75" s="21"/>
    </row>
    <row r="76" spans="1:5" ht="12.5">
      <c r="A76" s="21"/>
      <c r="B76" s="21"/>
      <c r="C76" s="21"/>
      <c r="D76" s="29"/>
      <c r="E76" s="21"/>
    </row>
    <row r="77" spans="1:5" ht="12.5">
      <c r="A77" s="21"/>
      <c r="B77" s="21"/>
      <c r="C77" s="21"/>
      <c r="D77" s="29"/>
      <c r="E77" s="21"/>
    </row>
    <row r="78" spans="1:5" ht="12.5">
      <c r="A78" s="21"/>
      <c r="B78" s="21"/>
      <c r="C78" s="21"/>
      <c r="D78" s="29"/>
      <c r="E78" s="21"/>
    </row>
    <row r="79" spans="1:5" ht="12.5">
      <c r="A79" s="21"/>
      <c r="B79" s="21"/>
      <c r="C79" s="21"/>
      <c r="D79" s="29"/>
      <c r="E79" s="21"/>
    </row>
    <row r="80" spans="1:5" ht="12.5">
      <c r="A80" s="21"/>
      <c r="B80" s="21"/>
      <c r="C80" s="21"/>
      <c r="D80" s="29"/>
      <c r="E80" s="21"/>
    </row>
    <row r="81" spans="1:5" ht="12.5">
      <c r="A81" s="21"/>
      <c r="B81" s="21"/>
      <c r="C81" s="21"/>
      <c r="D81" s="29"/>
      <c r="E81" s="21"/>
    </row>
    <row r="82" spans="1:5" ht="12.5">
      <c r="A82" s="21"/>
      <c r="B82" s="21"/>
      <c r="C82" s="21"/>
      <c r="D82" s="29"/>
      <c r="E82" s="21"/>
    </row>
    <row r="83" spans="1:5" ht="12.5">
      <c r="A83" s="21"/>
      <c r="B83" s="21"/>
      <c r="C83" s="21"/>
      <c r="D83" s="29"/>
      <c r="E83" s="21"/>
    </row>
    <row r="84" spans="1:5" ht="12.5">
      <c r="A84" s="21"/>
      <c r="B84" s="21"/>
      <c r="C84" s="21"/>
      <c r="D84" s="29"/>
      <c r="E84" s="21"/>
    </row>
    <row r="85" spans="1:5" ht="12.5">
      <c r="A85" s="21"/>
      <c r="B85" s="21"/>
      <c r="C85" s="21"/>
      <c r="D85" s="29"/>
      <c r="E85" s="21"/>
    </row>
    <row r="86" spans="1:5" ht="12.5">
      <c r="A86" s="21"/>
      <c r="B86" s="21"/>
      <c r="C86" s="21"/>
      <c r="D86" s="29"/>
      <c r="E86" s="21"/>
    </row>
    <row r="87" spans="1:5" ht="12.5">
      <c r="A87" s="21"/>
      <c r="B87" s="21"/>
      <c r="C87" s="21"/>
      <c r="D87" s="29"/>
      <c r="E87" s="21"/>
    </row>
    <row r="88" spans="1:5" ht="12.5">
      <c r="A88" s="21"/>
      <c r="B88" s="21"/>
      <c r="C88" s="21"/>
      <c r="D88" s="29"/>
      <c r="E88" s="21"/>
    </row>
    <row r="89" spans="1:5" ht="12.5">
      <c r="A89" s="21"/>
      <c r="B89" s="21"/>
      <c r="C89" s="21"/>
      <c r="D89" s="29"/>
      <c r="E89" s="21"/>
    </row>
    <row r="90" spans="1:5" ht="12.5">
      <c r="A90" s="21"/>
      <c r="B90" s="21"/>
      <c r="C90" s="21"/>
      <c r="D90" s="29"/>
      <c r="E90" s="21"/>
    </row>
    <row r="91" spans="1:5" ht="12.5">
      <c r="A91" s="21"/>
      <c r="B91" s="21"/>
      <c r="C91" s="21"/>
      <c r="D91" s="29"/>
      <c r="E91" s="21"/>
    </row>
    <row r="92" spans="1:5" ht="12.5">
      <c r="A92" s="21"/>
      <c r="B92" s="21"/>
      <c r="C92" s="21"/>
      <c r="D92" s="29"/>
      <c r="E92" s="21"/>
    </row>
    <row r="93" spans="1:5" ht="12.5">
      <c r="A93" s="21"/>
      <c r="B93" s="21"/>
      <c r="C93" s="21"/>
      <c r="D93" s="29"/>
      <c r="E93" s="21"/>
    </row>
    <row r="94" spans="1:5" ht="12.5">
      <c r="A94" s="21"/>
      <c r="B94" s="21"/>
      <c r="C94" s="21"/>
      <c r="D94" s="29"/>
      <c r="E94" s="21"/>
    </row>
    <row r="95" spans="1:5" ht="12.5">
      <c r="A95" s="21"/>
      <c r="B95" s="21"/>
      <c r="C95" s="21"/>
      <c r="D95" s="29"/>
      <c r="E95" s="21"/>
    </row>
    <row r="96" spans="1:5" ht="12.5">
      <c r="A96" s="21"/>
      <c r="B96" s="21"/>
      <c r="C96" s="21"/>
      <c r="D96" s="29"/>
      <c r="E96" s="21"/>
    </row>
    <row r="97" spans="1:5" ht="12.5">
      <c r="A97" s="21"/>
      <c r="B97" s="21"/>
      <c r="C97" s="21"/>
      <c r="D97" s="29"/>
      <c r="E97" s="21"/>
    </row>
    <row r="98" spans="1:5" ht="12.5">
      <c r="A98" s="21"/>
      <c r="B98" s="21"/>
      <c r="C98" s="21"/>
      <c r="D98" s="29"/>
      <c r="E98" s="21"/>
    </row>
    <row r="99" spans="1:5" ht="12.5">
      <c r="A99" s="21"/>
      <c r="B99" s="21"/>
      <c r="C99" s="21"/>
      <c r="D99" s="29"/>
      <c r="E99" s="21"/>
    </row>
    <row r="100" spans="1:5" ht="12.5">
      <c r="A100" s="21"/>
      <c r="B100" s="21"/>
      <c r="C100" s="21"/>
      <c r="D100" s="29"/>
      <c r="E100" s="21"/>
    </row>
    <row r="101" spans="1:5" ht="12.5">
      <c r="A101" s="21"/>
      <c r="B101" s="21"/>
      <c r="C101" s="21"/>
      <c r="D101" s="29"/>
      <c r="E101" s="21"/>
    </row>
    <row r="102" spans="1:5" ht="12.5">
      <c r="A102" s="21"/>
      <c r="B102" s="21"/>
      <c r="C102" s="21"/>
      <c r="D102" s="29"/>
      <c r="E102" s="21"/>
    </row>
    <row r="103" spans="1:5" ht="12.5">
      <c r="A103" s="21"/>
      <c r="B103" s="21"/>
      <c r="C103" s="21"/>
      <c r="D103" s="29"/>
      <c r="E103" s="21"/>
    </row>
    <row r="104" spans="1:5" ht="12.5">
      <c r="A104" s="21"/>
      <c r="B104" s="21"/>
      <c r="C104" s="21"/>
      <c r="D104" s="29"/>
      <c r="E104" s="21"/>
    </row>
    <row r="105" spans="1:5" ht="12.5">
      <c r="A105" s="21"/>
      <c r="B105" s="21"/>
      <c r="C105" s="21"/>
      <c r="D105" s="29"/>
      <c r="E105" s="21"/>
    </row>
    <row r="106" spans="1:5" ht="12.5">
      <c r="A106" s="21"/>
      <c r="B106" s="21"/>
      <c r="C106" s="21"/>
      <c r="D106" s="29"/>
      <c r="E106" s="21"/>
    </row>
    <row r="107" spans="1:5" ht="12.5">
      <c r="A107" s="21"/>
      <c r="B107" s="21"/>
      <c r="C107" s="21"/>
      <c r="D107" s="29"/>
      <c r="E107" s="21"/>
    </row>
    <row r="108" spans="1:5" ht="12.5">
      <c r="A108" s="21"/>
      <c r="B108" s="21"/>
      <c r="C108" s="21"/>
      <c r="D108" s="29"/>
      <c r="E108" s="21"/>
    </row>
    <row r="109" spans="1:5" ht="12.5">
      <c r="A109" s="21"/>
      <c r="B109" s="21"/>
      <c r="C109" s="21"/>
      <c r="D109" s="29"/>
      <c r="E109" s="21"/>
    </row>
    <row r="110" spans="1:5" ht="12.5">
      <c r="A110" s="21"/>
      <c r="B110" s="21"/>
      <c r="C110" s="21"/>
      <c r="D110" s="29"/>
      <c r="E110" s="21"/>
    </row>
    <row r="111" spans="1:5" ht="12.5">
      <c r="A111" s="21"/>
      <c r="B111" s="21"/>
      <c r="C111" s="21"/>
      <c r="D111" s="29"/>
      <c r="E111" s="21"/>
    </row>
    <row r="112" spans="1:5" ht="12.5">
      <c r="A112" s="21"/>
      <c r="B112" s="21"/>
      <c r="C112" s="21"/>
      <c r="D112" s="29"/>
      <c r="E112" s="21"/>
    </row>
    <row r="113" spans="1:5" ht="12.5">
      <c r="A113" s="21"/>
      <c r="B113" s="21"/>
      <c r="C113" s="21"/>
      <c r="D113" s="29"/>
      <c r="E113" s="21"/>
    </row>
    <row r="114" spans="1:5" ht="12.5">
      <c r="A114" s="21"/>
      <c r="B114" s="21"/>
      <c r="C114" s="21"/>
      <c r="D114" s="29"/>
      <c r="E114" s="21"/>
    </row>
    <row r="115" spans="1:5" ht="12.5">
      <c r="A115" s="21"/>
      <c r="B115" s="21"/>
      <c r="C115" s="21"/>
      <c r="D115" s="29"/>
      <c r="E115" s="21"/>
    </row>
    <row r="116" spans="1:5" ht="12.5">
      <c r="A116" s="21"/>
      <c r="B116" s="21"/>
      <c r="C116" s="21"/>
      <c r="D116" s="29"/>
      <c r="E116" s="21"/>
    </row>
    <row r="117" spans="1:5" ht="12.5">
      <c r="A117" s="21"/>
      <c r="B117" s="21"/>
      <c r="C117" s="21"/>
      <c r="D117" s="29"/>
      <c r="E117" s="21"/>
    </row>
    <row r="118" spans="1:5" ht="12.5">
      <c r="A118" s="21"/>
      <c r="B118" s="21"/>
      <c r="C118" s="21"/>
      <c r="D118" s="29"/>
      <c r="E118" s="21"/>
    </row>
    <row r="119" spans="1:5" ht="12.5">
      <c r="A119" s="21"/>
      <c r="B119" s="21"/>
      <c r="C119" s="21"/>
      <c r="D119" s="29"/>
      <c r="E119" s="21"/>
    </row>
    <row r="120" spans="1:5" ht="12.5">
      <c r="A120" s="21"/>
      <c r="B120" s="21"/>
      <c r="C120" s="21"/>
      <c r="D120" s="29"/>
      <c r="E120" s="21"/>
    </row>
    <row r="121" spans="1:5" ht="12.5">
      <c r="A121" s="21"/>
      <c r="B121" s="21"/>
      <c r="C121" s="21"/>
      <c r="D121" s="29"/>
      <c r="E121" s="21"/>
    </row>
    <row r="122" spans="1:5" ht="12.5">
      <c r="A122" s="21"/>
      <c r="B122" s="21"/>
      <c r="C122" s="21"/>
      <c r="D122" s="29"/>
      <c r="E122" s="21"/>
    </row>
    <row r="123" spans="1:5" ht="12.5">
      <c r="A123" s="21"/>
      <c r="B123" s="21"/>
      <c r="C123" s="21"/>
      <c r="D123" s="29"/>
      <c r="E123" s="21"/>
    </row>
    <row r="124" spans="1:5" ht="12.5">
      <c r="A124" s="21"/>
      <c r="B124" s="21"/>
      <c r="C124" s="21"/>
      <c r="D124" s="29"/>
      <c r="E124" s="21"/>
    </row>
    <row r="125" spans="1:5" ht="12.5">
      <c r="A125" s="21"/>
      <c r="B125" s="21"/>
      <c r="C125" s="21"/>
      <c r="D125" s="29"/>
      <c r="E125" s="21"/>
    </row>
    <row r="126" spans="1:5" ht="12.5">
      <c r="A126" s="21"/>
      <c r="B126" s="21"/>
      <c r="C126" s="21"/>
      <c r="D126" s="29"/>
      <c r="E126" s="21"/>
    </row>
    <row r="127" spans="1:5" ht="12.5">
      <c r="A127" s="21"/>
      <c r="B127" s="21"/>
      <c r="C127" s="21"/>
      <c r="D127" s="29"/>
      <c r="E127" s="21"/>
    </row>
    <row r="128" spans="1:5" ht="12.5">
      <c r="A128" s="21"/>
      <c r="B128" s="21"/>
      <c r="C128" s="21"/>
      <c r="D128" s="29"/>
      <c r="E128" s="21"/>
    </row>
    <row r="129" spans="1:5" ht="12.5">
      <c r="A129" s="21"/>
      <c r="B129" s="21"/>
      <c r="C129" s="21"/>
      <c r="D129" s="29"/>
      <c r="E129" s="21"/>
    </row>
    <row r="130" spans="1:5" ht="12.5">
      <c r="A130" s="21"/>
      <c r="B130" s="21"/>
      <c r="C130" s="21"/>
      <c r="D130" s="29"/>
      <c r="E130" s="21"/>
    </row>
    <row r="131" spans="1:5" ht="12.5">
      <c r="A131" s="21"/>
      <c r="B131" s="21"/>
      <c r="C131" s="21"/>
      <c r="D131" s="29"/>
      <c r="E131" s="21"/>
    </row>
    <row r="132" spans="1:5" ht="12.5">
      <c r="A132" s="21"/>
      <c r="B132" s="21"/>
      <c r="C132" s="21"/>
      <c r="D132" s="29"/>
      <c r="E132" s="21"/>
    </row>
    <row r="133" spans="1:5" ht="12.5">
      <c r="A133" s="21"/>
      <c r="B133" s="21"/>
      <c r="C133" s="21"/>
      <c r="D133" s="29"/>
      <c r="E133" s="21"/>
    </row>
    <row r="134" spans="1:5" ht="12.5">
      <c r="A134" s="21"/>
      <c r="B134" s="21"/>
      <c r="C134" s="21"/>
      <c r="D134" s="29"/>
      <c r="E134" s="21"/>
    </row>
    <row r="135" spans="1:5" ht="12.5">
      <c r="A135" s="21"/>
      <c r="B135" s="21"/>
      <c r="C135" s="21"/>
      <c r="D135" s="29"/>
      <c r="E135" s="21"/>
    </row>
    <row r="136" spans="1:5" ht="12.5">
      <c r="A136" s="21"/>
      <c r="B136" s="21"/>
      <c r="C136" s="21"/>
      <c r="D136" s="29"/>
      <c r="E136" s="21"/>
    </row>
    <row r="137" spans="1:5" ht="12.5">
      <c r="A137" s="21"/>
      <c r="B137" s="21"/>
      <c r="C137" s="21"/>
      <c r="D137" s="29"/>
      <c r="E137" s="21"/>
    </row>
    <row r="138" spans="1:5" ht="12.5">
      <c r="A138" s="21"/>
      <c r="B138" s="21"/>
      <c r="C138" s="21"/>
      <c r="D138" s="29"/>
      <c r="E138" s="21"/>
    </row>
    <row r="139" spans="1:5" ht="12.5">
      <c r="A139" s="21"/>
      <c r="B139" s="21"/>
      <c r="C139" s="21"/>
      <c r="D139" s="29"/>
      <c r="E139" s="21"/>
    </row>
    <row r="140" spans="1:5" ht="12.5">
      <c r="A140" s="21"/>
      <c r="B140" s="21"/>
      <c r="C140" s="21"/>
      <c r="D140" s="29"/>
      <c r="E140" s="21"/>
    </row>
    <row r="141" spans="1:5" ht="12.5">
      <c r="A141" s="21"/>
      <c r="B141" s="21"/>
      <c r="C141" s="21"/>
      <c r="D141" s="29"/>
      <c r="E141" s="21"/>
    </row>
    <row r="142" spans="1:5" ht="12.5">
      <c r="A142" s="21"/>
      <c r="B142" s="21"/>
      <c r="C142" s="21"/>
      <c r="D142" s="29"/>
      <c r="E142" s="21"/>
    </row>
    <row r="143" spans="1:5" ht="12.5">
      <c r="A143" s="21"/>
      <c r="B143" s="21"/>
      <c r="C143" s="21"/>
      <c r="D143" s="29"/>
      <c r="E143" s="21"/>
    </row>
    <row r="144" spans="1:5" ht="12.5">
      <c r="A144" s="21"/>
      <c r="B144" s="21"/>
      <c r="C144" s="21"/>
      <c r="D144" s="29"/>
      <c r="E144" s="21"/>
    </row>
    <row r="145" spans="1:5" ht="12.5">
      <c r="A145" s="21"/>
      <c r="B145" s="21"/>
      <c r="C145" s="21"/>
      <c r="D145" s="29"/>
      <c r="E145" s="21"/>
    </row>
    <row r="146" spans="1:5" ht="12.5">
      <c r="A146" s="21"/>
      <c r="B146" s="21"/>
      <c r="C146" s="21"/>
      <c r="D146" s="29"/>
      <c r="E146" s="21"/>
    </row>
    <row r="147" spans="1:5" ht="12.5">
      <c r="A147" s="21"/>
      <c r="B147" s="21"/>
      <c r="C147" s="21"/>
      <c r="D147" s="29"/>
      <c r="E147" s="21"/>
    </row>
    <row r="148" spans="1:5" ht="12.5">
      <c r="A148" s="21"/>
      <c r="B148" s="21"/>
      <c r="C148" s="21"/>
      <c r="D148" s="29"/>
      <c r="E148" s="21"/>
    </row>
    <row r="149" spans="1:5" ht="12.5">
      <c r="A149" s="21"/>
      <c r="B149" s="21"/>
      <c r="C149" s="21"/>
      <c r="D149" s="29"/>
      <c r="E149" s="21"/>
    </row>
    <row r="150" spans="1:5" ht="12.5">
      <c r="A150" s="21"/>
      <c r="B150" s="21"/>
      <c r="C150" s="21"/>
      <c r="D150" s="29"/>
      <c r="E150" s="21"/>
    </row>
    <row r="151" spans="1:5" ht="12.5">
      <c r="A151" s="21"/>
      <c r="B151" s="21"/>
      <c r="C151" s="21"/>
      <c r="D151" s="29"/>
      <c r="E151" s="21"/>
    </row>
    <row r="152" spans="1:5" ht="12.5">
      <c r="A152" s="21"/>
      <c r="B152" s="21"/>
      <c r="C152" s="21"/>
      <c r="D152" s="29"/>
      <c r="E152" s="21"/>
    </row>
    <row r="153" spans="1:5" ht="12.5">
      <c r="A153" s="21"/>
      <c r="B153" s="21"/>
      <c r="C153" s="21"/>
      <c r="D153" s="29"/>
      <c r="E153" s="21"/>
    </row>
    <row r="154" spans="1:5" ht="12.5">
      <c r="A154" s="21"/>
      <c r="B154" s="21"/>
      <c r="C154" s="21"/>
      <c r="D154" s="29"/>
      <c r="E154" s="21"/>
    </row>
    <row r="155" spans="1:5" ht="12.5">
      <c r="A155" s="21"/>
      <c r="B155" s="21"/>
      <c r="C155" s="21"/>
      <c r="D155" s="29"/>
      <c r="E155" s="21"/>
    </row>
    <row r="156" spans="1:5" ht="12.5">
      <c r="A156" s="21"/>
      <c r="B156" s="21"/>
      <c r="C156" s="21"/>
      <c r="D156" s="29"/>
      <c r="E156" s="21"/>
    </row>
    <row r="157" spans="1:5" ht="12.5">
      <c r="A157" s="21"/>
      <c r="B157" s="21"/>
      <c r="C157" s="21"/>
      <c r="D157" s="29"/>
      <c r="E157" s="21"/>
    </row>
    <row r="158" spans="1:5" ht="12.5">
      <c r="A158" s="21"/>
      <c r="B158" s="21"/>
      <c r="C158" s="21"/>
      <c r="D158" s="29"/>
      <c r="E158" s="21"/>
    </row>
    <row r="159" spans="1:5" ht="12.5">
      <c r="A159" s="21"/>
      <c r="B159" s="21"/>
      <c r="C159" s="21"/>
      <c r="D159" s="29"/>
      <c r="E159" s="21"/>
    </row>
    <row r="160" spans="1:5" ht="12.5">
      <c r="A160" s="21"/>
      <c r="B160" s="21"/>
      <c r="C160" s="21"/>
      <c r="D160" s="29"/>
      <c r="E160" s="21"/>
    </row>
    <row r="161" spans="1:5" ht="12.5">
      <c r="A161" s="21"/>
      <c r="B161" s="21"/>
      <c r="C161" s="21"/>
      <c r="D161" s="29"/>
      <c r="E161" s="21"/>
    </row>
    <row r="162" spans="1:5" ht="12.5">
      <c r="A162" s="21"/>
      <c r="B162" s="21"/>
      <c r="C162" s="21"/>
      <c r="D162" s="29"/>
      <c r="E162" s="21"/>
    </row>
    <row r="163" spans="1:5" ht="12.5">
      <c r="A163" s="21"/>
      <c r="B163" s="21"/>
      <c r="C163" s="21"/>
      <c r="D163" s="29"/>
      <c r="E163" s="21"/>
    </row>
    <row r="164" spans="1:5" ht="12.5">
      <c r="A164" s="21"/>
      <c r="B164" s="21"/>
      <c r="C164" s="21"/>
      <c r="D164" s="29"/>
      <c r="E164" s="21"/>
    </row>
    <row r="165" spans="1:5" ht="12.5">
      <c r="A165" s="21"/>
      <c r="B165" s="21"/>
      <c r="C165" s="21"/>
      <c r="D165" s="29"/>
      <c r="E165" s="21"/>
    </row>
    <row r="166" spans="1:5" ht="12.5">
      <c r="A166" s="21"/>
      <c r="B166" s="21"/>
      <c r="C166" s="21"/>
      <c r="D166" s="29"/>
      <c r="E166" s="21"/>
    </row>
    <row r="167" spans="1:5" ht="12.5">
      <c r="A167" s="21"/>
      <c r="B167" s="21"/>
      <c r="C167" s="21"/>
      <c r="D167" s="29"/>
      <c r="E167" s="21"/>
    </row>
    <row r="168" spans="1:5" ht="12.5">
      <c r="A168" s="21"/>
      <c r="B168" s="21"/>
      <c r="C168" s="21"/>
      <c r="D168" s="29"/>
      <c r="E168" s="21"/>
    </row>
    <row r="169" spans="1:5" ht="12.5">
      <c r="A169" s="21"/>
      <c r="B169" s="21"/>
      <c r="C169" s="21"/>
      <c r="D169" s="29"/>
      <c r="E169" s="21"/>
    </row>
    <row r="170" spans="1:5" ht="12.5">
      <c r="A170" s="21"/>
      <c r="B170" s="21"/>
      <c r="C170" s="21"/>
      <c r="D170" s="29"/>
      <c r="E170" s="21"/>
    </row>
    <row r="171" spans="1:5" ht="12.5">
      <c r="A171" s="21"/>
      <c r="B171" s="21"/>
      <c r="C171" s="21"/>
      <c r="D171" s="29"/>
      <c r="E171" s="21"/>
    </row>
    <row r="172" spans="1:5" ht="12.5">
      <c r="A172" s="21"/>
      <c r="B172" s="21"/>
      <c r="C172" s="21"/>
      <c r="D172" s="29"/>
      <c r="E172" s="21"/>
    </row>
    <row r="173" spans="1:5" ht="12.5">
      <c r="A173" s="21"/>
      <c r="B173" s="21"/>
      <c r="C173" s="21"/>
      <c r="D173" s="29"/>
      <c r="E173" s="21"/>
    </row>
    <row r="174" spans="1:5" ht="12.5">
      <c r="A174" s="21"/>
      <c r="B174" s="21"/>
      <c r="C174" s="21"/>
      <c r="D174" s="29"/>
      <c r="E174" s="21"/>
    </row>
    <row r="175" spans="1:5" ht="12.5">
      <c r="A175" s="21"/>
      <c r="B175" s="21"/>
      <c r="C175" s="21"/>
      <c r="D175" s="29"/>
      <c r="E175" s="21"/>
    </row>
    <row r="176" spans="1:5" ht="12.5">
      <c r="A176" s="21"/>
      <c r="B176" s="21"/>
      <c r="C176" s="21"/>
      <c r="D176" s="29"/>
      <c r="E176" s="21"/>
    </row>
    <row r="177" spans="1:5" ht="12.5">
      <c r="A177" s="21"/>
      <c r="B177" s="21"/>
      <c r="C177" s="21"/>
      <c r="D177" s="29"/>
      <c r="E177" s="21"/>
    </row>
    <row r="178" spans="1:5" ht="12.5">
      <c r="A178" s="21"/>
      <c r="B178" s="21"/>
      <c r="C178" s="21"/>
      <c r="D178" s="29"/>
      <c r="E178" s="21"/>
    </row>
    <row r="179" spans="1:5" ht="12.5">
      <c r="A179" s="21"/>
      <c r="B179" s="21"/>
      <c r="C179" s="21"/>
      <c r="D179" s="29"/>
      <c r="E179" s="21"/>
    </row>
    <row r="180" spans="1:5" ht="12.5">
      <c r="A180" s="21"/>
      <c r="B180" s="21"/>
      <c r="C180" s="21"/>
      <c r="D180" s="29"/>
      <c r="E180" s="21"/>
    </row>
    <row r="181" spans="1:5" ht="12.5">
      <c r="A181" s="21"/>
      <c r="B181" s="21"/>
      <c r="C181" s="21"/>
      <c r="D181" s="29"/>
      <c r="E181" s="21"/>
    </row>
    <row r="182" spans="1:5" ht="12.5">
      <c r="A182" s="21"/>
      <c r="B182" s="21"/>
      <c r="C182" s="21"/>
      <c r="D182" s="29"/>
      <c r="E182" s="21"/>
    </row>
    <row r="183" spans="1:5" ht="12.5">
      <c r="A183" s="21"/>
      <c r="B183" s="21"/>
      <c r="C183" s="21"/>
      <c r="D183" s="29"/>
      <c r="E183" s="21"/>
    </row>
    <row r="184" spans="1:5" ht="12.5">
      <c r="A184" s="21"/>
      <c r="B184" s="21"/>
      <c r="C184" s="21"/>
      <c r="D184" s="29"/>
      <c r="E184" s="21"/>
    </row>
    <row r="185" spans="1:5" ht="12.5">
      <c r="A185" s="21"/>
      <c r="B185" s="21"/>
      <c r="C185" s="21"/>
      <c r="D185" s="29"/>
      <c r="E185" s="21"/>
    </row>
    <row r="186" spans="1:5" ht="12.5">
      <c r="A186" s="21"/>
      <c r="B186" s="21"/>
      <c r="C186" s="21"/>
      <c r="D186" s="29"/>
      <c r="E186" s="21"/>
    </row>
    <row r="187" spans="1:5" ht="12.5">
      <c r="A187" s="21"/>
      <c r="B187" s="21"/>
      <c r="C187" s="21"/>
      <c r="D187" s="29"/>
      <c r="E187" s="21"/>
    </row>
    <row r="188" spans="1:5" ht="12.5">
      <c r="A188" s="21"/>
      <c r="B188" s="21"/>
      <c r="C188" s="21"/>
      <c r="D188" s="29"/>
      <c r="E188" s="21"/>
    </row>
    <row r="189" spans="1:5" ht="12.5">
      <c r="A189" s="21"/>
      <c r="B189" s="21"/>
      <c r="C189" s="21"/>
      <c r="D189" s="29"/>
      <c r="E189" s="21"/>
    </row>
    <row r="190" spans="1:5" ht="12.5">
      <c r="A190" s="21"/>
      <c r="B190" s="21"/>
      <c r="C190" s="21"/>
      <c r="D190" s="29"/>
      <c r="E190" s="21"/>
    </row>
    <row r="191" spans="1:5" ht="12.5">
      <c r="A191" s="21"/>
      <c r="B191" s="21"/>
      <c r="C191" s="21"/>
      <c r="D191" s="29"/>
      <c r="E191" s="21"/>
    </row>
    <row r="192" spans="1:5" ht="12.5">
      <c r="A192" s="21"/>
      <c r="B192" s="21"/>
      <c r="C192" s="21"/>
      <c r="D192" s="29"/>
      <c r="E192" s="21"/>
    </row>
    <row r="193" spans="1:5" ht="12.5">
      <c r="A193" s="21"/>
      <c r="B193" s="21"/>
      <c r="C193" s="21"/>
      <c r="D193" s="29"/>
      <c r="E193" s="21"/>
    </row>
    <row r="194" spans="1:5" ht="12.5">
      <c r="A194" s="21"/>
      <c r="B194" s="21"/>
      <c r="C194" s="21"/>
      <c r="D194" s="29"/>
      <c r="E194" s="21"/>
    </row>
    <row r="195" spans="1:5" ht="12.5">
      <c r="A195" s="21"/>
      <c r="B195" s="21"/>
      <c r="C195" s="21"/>
      <c r="D195" s="29"/>
      <c r="E195" s="21"/>
    </row>
    <row r="196" spans="1:5" ht="12.5">
      <c r="A196" s="21"/>
      <c r="B196" s="21"/>
      <c r="C196" s="21"/>
      <c r="D196" s="29"/>
      <c r="E196" s="21"/>
    </row>
    <row r="197" spans="1:5" ht="12.5">
      <c r="A197" s="21"/>
      <c r="B197" s="21"/>
      <c r="C197" s="21"/>
      <c r="D197" s="29"/>
      <c r="E197" s="21"/>
    </row>
    <row r="198" spans="1:5" ht="12.5">
      <c r="A198" s="21"/>
      <c r="B198" s="21"/>
      <c r="C198" s="21"/>
      <c r="D198" s="29"/>
      <c r="E198" s="21"/>
    </row>
    <row r="199" spans="1:5" ht="12.5">
      <c r="A199" s="21"/>
      <c r="B199" s="21"/>
      <c r="C199" s="21"/>
      <c r="D199" s="29"/>
      <c r="E199" s="21"/>
    </row>
    <row r="200" spans="1:5" ht="12.5">
      <c r="A200" s="21"/>
      <c r="B200" s="21"/>
      <c r="C200" s="21"/>
      <c r="D200" s="29"/>
      <c r="E200" s="21"/>
    </row>
    <row r="201" spans="1:5" ht="12.5">
      <c r="A201" s="21"/>
      <c r="B201" s="21"/>
      <c r="C201" s="21"/>
      <c r="D201" s="29"/>
      <c r="E201" s="21"/>
    </row>
    <row r="202" spans="1:5" ht="12.5">
      <c r="A202" s="21"/>
      <c r="B202" s="21"/>
      <c r="C202" s="21"/>
      <c r="D202" s="29"/>
      <c r="E202" s="21"/>
    </row>
    <row r="203" spans="1:5" ht="12.5">
      <c r="A203" s="21"/>
      <c r="B203" s="21"/>
      <c r="C203" s="21"/>
      <c r="D203" s="29"/>
      <c r="E203" s="21"/>
    </row>
    <row r="204" spans="1:5" ht="12.5">
      <c r="A204" s="21"/>
      <c r="B204" s="21"/>
      <c r="C204" s="21"/>
      <c r="D204" s="29"/>
      <c r="E204" s="21"/>
    </row>
    <row r="205" spans="1:5" ht="12.5">
      <c r="A205" s="21"/>
      <c r="B205" s="21"/>
      <c r="C205" s="21"/>
      <c r="D205" s="29"/>
      <c r="E205" s="21"/>
    </row>
    <row r="206" spans="1:5" ht="12.5">
      <c r="A206" s="21"/>
      <c r="B206" s="21"/>
      <c r="C206" s="21"/>
      <c r="D206" s="29"/>
      <c r="E206" s="21"/>
    </row>
    <row r="207" spans="1:5" ht="12.5">
      <c r="A207" s="21"/>
      <c r="B207" s="21"/>
      <c r="C207" s="21"/>
      <c r="D207" s="29"/>
      <c r="E207" s="21"/>
    </row>
    <row r="208" spans="1:5" ht="12.5">
      <c r="A208" s="35"/>
      <c r="B208" s="21"/>
      <c r="C208" s="21"/>
      <c r="D208" s="29"/>
      <c r="E208" s="21"/>
    </row>
    <row r="209" spans="1:5" ht="12.5">
      <c r="A209" s="21"/>
      <c r="B209" s="21"/>
      <c r="C209" s="21"/>
      <c r="D209" s="29"/>
      <c r="E209" s="21"/>
    </row>
    <row r="210" spans="1:5" ht="12.5">
      <c r="A210" s="21"/>
      <c r="B210" s="21"/>
      <c r="C210" s="21"/>
      <c r="D210" s="29"/>
      <c r="E210" s="21"/>
    </row>
    <row r="211" spans="1:5" ht="12.5">
      <c r="A211" s="21"/>
      <c r="B211" s="21"/>
      <c r="C211" s="21"/>
      <c r="D211" s="29"/>
      <c r="E211" s="21"/>
    </row>
    <row r="212" spans="1:5" ht="12.5">
      <c r="A212" s="21"/>
      <c r="B212" s="21"/>
      <c r="C212" s="21"/>
      <c r="D212" s="29"/>
      <c r="E212" s="21"/>
    </row>
    <row r="213" spans="1:5" ht="12.5">
      <c r="A213" s="21"/>
      <c r="B213" s="21"/>
      <c r="C213" s="21"/>
      <c r="D213" s="29"/>
      <c r="E213" s="21"/>
    </row>
    <row r="214" spans="1:5" ht="12.5">
      <c r="A214" s="21"/>
      <c r="B214" s="21"/>
      <c r="C214" s="21"/>
      <c r="D214" s="29"/>
      <c r="E214" s="21"/>
    </row>
    <row r="215" spans="1:5" ht="12.5">
      <c r="A215" s="21"/>
      <c r="B215" s="21"/>
      <c r="C215" s="21"/>
      <c r="D215" s="29"/>
      <c r="E215" s="21"/>
    </row>
    <row r="216" spans="1:5" ht="12.5">
      <c r="A216" s="35"/>
      <c r="B216" s="21"/>
      <c r="C216" s="21"/>
      <c r="D216" s="29"/>
      <c r="E216" s="21"/>
    </row>
    <row r="217" spans="1:5" ht="12.5">
      <c r="A217" s="21"/>
      <c r="B217" s="21"/>
      <c r="C217" s="21"/>
      <c r="D217" s="29"/>
      <c r="E217" s="21"/>
    </row>
    <row r="218" spans="1:5" ht="12.5">
      <c r="A218" s="21"/>
      <c r="B218" s="21"/>
      <c r="C218" s="21"/>
      <c r="D218" s="29"/>
      <c r="E218" s="21"/>
    </row>
    <row r="219" spans="1:5" ht="12.5">
      <c r="A219" s="21"/>
      <c r="B219" s="21"/>
      <c r="C219" s="21"/>
      <c r="D219" s="29"/>
      <c r="E219" s="21"/>
    </row>
    <row r="220" spans="1:5" ht="12.5">
      <c r="A220" s="21"/>
      <c r="B220" s="21"/>
      <c r="C220" s="21"/>
      <c r="D220" s="29"/>
      <c r="E220" s="21"/>
    </row>
    <row r="221" spans="1:5" ht="12.5">
      <c r="A221" s="21"/>
      <c r="B221" s="21"/>
      <c r="C221" s="21"/>
      <c r="D221" s="29"/>
      <c r="E221" s="21"/>
    </row>
    <row r="222" spans="1:5" ht="12.5">
      <c r="A222" s="21"/>
      <c r="B222" s="21"/>
      <c r="C222" s="21"/>
      <c r="D222" s="29"/>
      <c r="E222" s="21"/>
    </row>
    <row r="223" spans="1:5" ht="12.5">
      <c r="A223" s="21"/>
      <c r="B223" s="21"/>
      <c r="C223" s="21"/>
      <c r="D223" s="29"/>
      <c r="E223" s="21"/>
    </row>
    <row r="224" spans="1:5" ht="12.5">
      <c r="A224" s="21"/>
      <c r="B224" s="21"/>
      <c r="C224" s="21"/>
      <c r="D224" s="29"/>
      <c r="E224" s="21"/>
    </row>
    <row r="225" spans="1:5" ht="12.5">
      <c r="A225" s="21"/>
      <c r="B225" s="21"/>
      <c r="C225" s="21"/>
      <c r="D225" s="29"/>
      <c r="E225" s="21"/>
    </row>
    <row r="226" spans="1:5" ht="12.5">
      <c r="A226" s="21"/>
      <c r="B226" s="21"/>
      <c r="C226" s="21"/>
      <c r="D226" s="29"/>
      <c r="E226" s="21"/>
    </row>
    <row r="227" spans="1:5" ht="12.5">
      <c r="A227" s="21"/>
      <c r="B227" s="21"/>
      <c r="C227" s="21"/>
      <c r="D227" s="29"/>
      <c r="E227" s="21"/>
    </row>
    <row r="228" spans="1:5" ht="12.5">
      <c r="A228" s="21"/>
      <c r="B228" s="21"/>
      <c r="C228" s="21"/>
      <c r="D228" s="29"/>
      <c r="E228" s="21"/>
    </row>
    <row r="229" spans="1:5" ht="12.5">
      <c r="A229" s="21"/>
      <c r="B229" s="21"/>
      <c r="C229" s="21"/>
      <c r="D229" s="29"/>
      <c r="E229" s="21"/>
    </row>
    <row r="230" spans="1:5" ht="12.5">
      <c r="A230" s="21"/>
      <c r="B230" s="21"/>
      <c r="C230" s="21"/>
      <c r="D230" s="29"/>
      <c r="E230" s="21"/>
    </row>
    <row r="231" spans="1:5" ht="12.5">
      <c r="A231" s="21"/>
      <c r="B231" s="21"/>
      <c r="C231" s="21"/>
      <c r="D231" s="29"/>
      <c r="E231" s="21"/>
    </row>
    <row r="232" spans="1:5" ht="12.5">
      <c r="A232" s="21"/>
      <c r="B232" s="21"/>
      <c r="C232" s="21"/>
      <c r="D232" s="29"/>
      <c r="E232" s="21"/>
    </row>
    <row r="233" spans="1:5" ht="12.5">
      <c r="A233" s="21"/>
      <c r="B233" s="21"/>
      <c r="C233" s="21"/>
      <c r="D233" s="29"/>
      <c r="E233" s="21"/>
    </row>
    <row r="234" spans="1:5" ht="12.5">
      <c r="A234" s="21"/>
      <c r="B234" s="21"/>
      <c r="C234" s="21"/>
      <c r="D234" s="29"/>
      <c r="E234" s="21"/>
    </row>
    <row r="235" spans="1:5" ht="12.5">
      <c r="A235" s="21"/>
      <c r="B235" s="21"/>
      <c r="C235" s="21"/>
      <c r="D235" s="29"/>
      <c r="E235" s="21"/>
    </row>
    <row r="236" spans="1:5" ht="12.5">
      <c r="A236" s="21"/>
      <c r="B236" s="21"/>
      <c r="C236" s="21"/>
      <c r="D236" s="29"/>
      <c r="E236" s="21"/>
    </row>
    <row r="237" spans="1:5" ht="12.5">
      <c r="A237" s="21"/>
      <c r="B237" s="21"/>
      <c r="C237" s="21"/>
      <c r="D237" s="29"/>
      <c r="E237" s="21"/>
    </row>
    <row r="238" spans="1:5" ht="12.5">
      <c r="A238" s="21"/>
      <c r="B238" s="21"/>
      <c r="C238" s="21"/>
      <c r="D238" s="29"/>
      <c r="E238" s="21"/>
    </row>
    <row r="239" spans="1:5" ht="12.5">
      <c r="A239" s="21"/>
      <c r="B239" s="21"/>
      <c r="C239" s="21"/>
      <c r="D239" s="29"/>
      <c r="E239" s="21"/>
    </row>
    <row r="240" spans="1:5" ht="12.5">
      <c r="A240" s="21"/>
      <c r="B240" s="21"/>
      <c r="C240" s="21"/>
      <c r="D240" s="29"/>
      <c r="E240" s="21"/>
    </row>
    <row r="241" spans="1:5" ht="12.5">
      <c r="A241" s="21"/>
      <c r="B241" s="21"/>
      <c r="C241" s="21"/>
      <c r="D241" s="29"/>
      <c r="E241" s="21"/>
    </row>
    <row r="242" spans="1:5" ht="12.5">
      <c r="A242" s="21"/>
      <c r="B242" s="21"/>
      <c r="C242" s="21"/>
      <c r="D242" s="29"/>
      <c r="E242" s="21"/>
    </row>
    <row r="243" spans="1:5" ht="12.5">
      <c r="A243" s="21"/>
      <c r="B243" s="21"/>
      <c r="C243" s="21"/>
      <c r="D243" s="29"/>
      <c r="E243" s="21"/>
    </row>
    <row r="244" spans="1:5" ht="12.5">
      <c r="A244" s="21"/>
      <c r="B244" s="21"/>
      <c r="C244" s="21"/>
      <c r="D244" s="29"/>
      <c r="E244" s="21"/>
    </row>
    <row r="245" spans="1:5" ht="12.5">
      <c r="A245" s="21"/>
      <c r="B245" s="21"/>
      <c r="C245" s="21"/>
      <c r="D245" s="29"/>
      <c r="E245" s="21"/>
    </row>
    <row r="246" spans="1:5" ht="12.5">
      <c r="A246" s="21"/>
      <c r="B246" s="21"/>
      <c r="C246" s="21"/>
      <c r="D246" s="29"/>
      <c r="E246" s="21"/>
    </row>
    <row r="247" spans="1:5" ht="12.5">
      <c r="A247" s="21"/>
      <c r="B247" s="21"/>
      <c r="C247" s="21"/>
      <c r="D247" s="29"/>
      <c r="E247" s="21"/>
    </row>
    <row r="248" spans="1:5" ht="12.5">
      <c r="A248" s="21"/>
      <c r="B248" s="21"/>
      <c r="C248" s="21"/>
      <c r="D248" s="29"/>
      <c r="E248" s="21"/>
    </row>
    <row r="249" spans="1:5" ht="12.5">
      <c r="A249" s="21"/>
      <c r="B249" s="21"/>
      <c r="C249" s="21"/>
      <c r="D249" s="29"/>
      <c r="E249" s="21"/>
    </row>
    <row r="250" spans="1:5" ht="12.5">
      <c r="A250" s="21"/>
      <c r="B250" s="21"/>
      <c r="C250" s="21"/>
      <c r="D250" s="29"/>
      <c r="E250" s="21"/>
    </row>
    <row r="251" spans="1:5" ht="12.5">
      <c r="A251" s="21"/>
      <c r="B251" s="21"/>
      <c r="C251" s="21"/>
      <c r="D251" s="29"/>
      <c r="E251" s="21"/>
    </row>
    <row r="252" spans="1:5" ht="12.5">
      <c r="A252" s="21"/>
      <c r="B252" s="21"/>
      <c r="C252" s="21"/>
      <c r="D252" s="29"/>
      <c r="E252" s="21"/>
    </row>
    <row r="253" spans="1:5" ht="12.5">
      <c r="A253" s="21"/>
      <c r="B253" s="21"/>
      <c r="C253" s="21"/>
      <c r="D253" s="29"/>
      <c r="E253" s="21"/>
    </row>
    <row r="254" spans="1:5" ht="12.5">
      <c r="A254" s="21"/>
      <c r="B254" s="21"/>
      <c r="C254" s="21"/>
      <c r="D254" s="29"/>
      <c r="E254" s="21"/>
    </row>
    <row r="255" spans="1:5" ht="12.5">
      <c r="A255" s="21"/>
      <c r="B255" s="21"/>
      <c r="C255" s="21"/>
      <c r="D255" s="29"/>
      <c r="E255" s="21"/>
    </row>
    <row r="256" spans="1:5" ht="12.5">
      <c r="B256" s="21"/>
      <c r="C256" s="21"/>
    </row>
    <row r="257" spans="2:3" ht="12.5">
      <c r="B257" s="21"/>
      <c r="C257" s="21"/>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58"/>
  <sheetViews>
    <sheetView workbookViewId="0"/>
  </sheetViews>
  <sheetFormatPr defaultColWidth="12.6328125" defaultRowHeight="15.75" customHeight="1"/>
  <cols>
    <col min="1" max="2" width="53.08984375" customWidth="1"/>
    <col min="3" max="3" width="9.36328125" customWidth="1"/>
    <col min="4" max="4" width="23.453125" customWidth="1"/>
    <col min="5" max="5" width="24.08984375" customWidth="1"/>
    <col min="6" max="6" width="61.453125" customWidth="1"/>
  </cols>
  <sheetData>
    <row r="1" spans="1:14" ht="15.75" customHeight="1">
      <c r="A1" s="21" t="s">
        <v>135</v>
      </c>
      <c r="B1" s="29" t="s">
        <v>410</v>
      </c>
      <c r="C1" s="21" t="s">
        <v>136</v>
      </c>
      <c r="D1" s="21" t="s">
        <v>137</v>
      </c>
      <c r="E1" s="21" t="s">
        <v>138</v>
      </c>
      <c r="F1" s="21" t="s">
        <v>49</v>
      </c>
      <c r="H1" s="27" t="s">
        <v>399</v>
      </c>
    </row>
    <row r="2" spans="1:14" ht="15.75" customHeight="1">
      <c r="A2" s="21" t="s">
        <v>53</v>
      </c>
      <c r="B2" s="29" t="s">
        <v>411</v>
      </c>
      <c r="C2" s="21" t="s">
        <v>139</v>
      </c>
      <c r="D2" s="21">
        <f t="shared" ref="D2:D258" si="0">E2*$H$2</f>
        <v>127.01402</v>
      </c>
      <c r="E2" s="29">
        <v>11.8</v>
      </c>
      <c r="F2" s="21" t="str">
        <f t="shared" ref="F2:F258" si="1">B2&amp;C2&amp;" - CBECS 2018"</f>
        <v>West - Pacific - 1,001 to 5,000 sqft - Electricity - CBECS 2018</v>
      </c>
      <c r="H2" s="31">
        <v>10.7639</v>
      </c>
    </row>
    <row r="3" spans="1:14" ht="15.75" customHeight="1">
      <c r="A3" s="21" t="s">
        <v>56</v>
      </c>
      <c r="B3" s="29" t="s">
        <v>412</v>
      </c>
      <c r="C3" s="21" t="s">
        <v>139</v>
      </c>
      <c r="D3" s="21">
        <f t="shared" si="0"/>
        <v>116.25012000000001</v>
      </c>
      <c r="E3" s="29">
        <v>10.8</v>
      </c>
      <c r="F3" s="21" t="str">
        <f t="shared" si="1"/>
        <v>West - Pacific - 5,001 to 10000 sqft - Electricity - CBECS 2018</v>
      </c>
    </row>
    <row r="4" spans="1:14" ht="15.75" customHeight="1">
      <c r="A4" s="21" t="s">
        <v>57</v>
      </c>
      <c r="B4" s="29" t="s">
        <v>413</v>
      </c>
      <c r="C4" s="21" t="s">
        <v>139</v>
      </c>
      <c r="D4" s="21">
        <f t="shared" si="0"/>
        <v>113.02095</v>
      </c>
      <c r="E4" s="29">
        <v>10.5</v>
      </c>
      <c r="F4" s="21" t="str">
        <f t="shared" si="1"/>
        <v>West - Pacific - 10,001 to 25,000 sqft - Electricity - CBECS 2018</v>
      </c>
      <c r="H4" s="32" t="s">
        <v>401</v>
      </c>
    </row>
    <row r="5" spans="1:14" ht="15.75" customHeight="1">
      <c r="A5" s="21" t="s">
        <v>58</v>
      </c>
      <c r="B5" s="29" t="s">
        <v>414</v>
      </c>
      <c r="C5" s="21" t="s">
        <v>139</v>
      </c>
      <c r="D5" s="21">
        <f t="shared" si="0"/>
        <v>124.86124</v>
      </c>
      <c r="E5" s="29">
        <v>11.6</v>
      </c>
      <c r="F5" s="21" t="str">
        <f t="shared" si="1"/>
        <v>West - Pacific - 25,001 to 50,000 sqft - Electricity - CBECS 2018</v>
      </c>
    </row>
    <row r="6" spans="1:14" ht="15.75" customHeight="1">
      <c r="A6" s="21" t="s">
        <v>59</v>
      </c>
      <c r="B6" s="29" t="s">
        <v>415</v>
      </c>
      <c r="C6" s="21" t="s">
        <v>139</v>
      </c>
      <c r="D6" s="21">
        <f t="shared" si="0"/>
        <v>111.94456</v>
      </c>
      <c r="E6" s="29">
        <v>10.4</v>
      </c>
      <c r="F6" s="21" t="str">
        <f t="shared" si="1"/>
        <v>West - Pacific - 50,001 to 100,000 sqft - Electricity - CBECS 2018</v>
      </c>
    </row>
    <row r="7" spans="1:14" ht="15.75" customHeight="1">
      <c r="A7" s="21" t="s">
        <v>60</v>
      </c>
      <c r="B7" s="29" t="s">
        <v>416</v>
      </c>
      <c r="C7" s="21" t="s">
        <v>139</v>
      </c>
      <c r="D7" s="21">
        <f t="shared" si="0"/>
        <v>147.46543</v>
      </c>
      <c r="E7" s="29">
        <v>13.7</v>
      </c>
      <c r="F7" s="21" t="str">
        <f t="shared" si="1"/>
        <v>West - Pacific - 100,001 to 200,000 sqft - Electricity - CBECS 2018</v>
      </c>
    </row>
    <row r="8" spans="1:14" ht="15.75" customHeight="1">
      <c r="A8" s="21" t="s">
        <v>61</v>
      </c>
      <c r="B8" s="29" t="s">
        <v>417</v>
      </c>
      <c r="C8" s="21" t="s">
        <v>139</v>
      </c>
      <c r="D8" s="21">
        <f t="shared" si="0"/>
        <v>161.45849999999999</v>
      </c>
      <c r="E8" s="29">
        <v>15</v>
      </c>
      <c r="F8" s="21" t="str">
        <f t="shared" si="1"/>
        <v>West - Pacific - 200,001 to 500,000 sqft - Electricity - CBECS 2018</v>
      </c>
    </row>
    <row r="9" spans="1:14" ht="15.75" customHeight="1">
      <c r="A9" s="21" t="s">
        <v>62</v>
      </c>
      <c r="B9" s="29" t="s">
        <v>418</v>
      </c>
      <c r="C9" s="21" t="s">
        <v>139</v>
      </c>
      <c r="D9" s="21">
        <f t="shared" si="0"/>
        <v>100.10427</v>
      </c>
      <c r="E9" s="29">
        <v>9.3000000000000007</v>
      </c>
      <c r="F9" s="21" t="str">
        <f t="shared" si="1"/>
        <v>West - Pacific - Over 500,000 sqft - Electricity - CBECS 2018</v>
      </c>
    </row>
    <row r="10" spans="1:14" ht="15.75" customHeight="1">
      <c r="A10" s="21" t="s">
        <v>63</v>
      </c>
      <c r="B10" s="29" t="s">
        <v>419</v>
      </c>
      <c r="C10" s="21" t="s">
        <v>139</v>
      </c>
      <c r="D10" s="21">
        <f t="shared" si="0"/>
        <v>178.68074000000001</v>
      </c>
      <c r="E10" s="29">
        <v>16.600000000000001</v>
      </c>
      <c r="F10" s="21" t="str">
        <f t="shared" si="1"/>
        <v>West - Mountain - 1,001 to 5,000 sqft - Electricity - CBECS 2018</v>
      </c>
    </row>
    <row r="11" spans="1:14" ht="15.75" customHeight="1">
      <c r="A11" s="21" t="s">
        <v>65</v>
      </c>
      <c r="B11" s="29" t="s">
        <v>420</v>
      </c>
      <c r="C11" s="21" t="s">
        <v>139</v>
      </c>
      <c r="D11" s="21">
        <f t="shared" si="0"/>
        <v>131.31957999999997</v>
      </c>
      <c r="E11" s="29">
        <v>12.2</v>
      </c>
      <c r="F11" s="21" t="str">
        <f t="shared" si="1"/>
        <v>West - Mountain - 5,001 to 10,000 sqft - Electricity - CBECS 2018</v>
      </c>
      <c r="J11" s="21" t="s">
        <v>135</v>
      </c>
      <c r="K11" s="21" t="s">
        <v>136</v>
      </c>
      <c r="L11" s="21" t="s">
        <v>137</v>
      </c>
      <c r="M11" s="21" t="s">
        <v>138</v>
      </c>
      <c r="N11" s="21" t="s">
        <v>49</v>
      </c>
    </row>
    <row r="12" spans="1:14" ht="15.75" customHeight="1">
      <c r="A12" s="21" t="s">
        <v>66</v>
      </c>
      <c r="B12" s="29" t="s">
        <v>421</v>
      </c>
      <c r="C12" s="21" t="s">
        <v>139</v>
      </c>
      <c r="D12" s="21">
        <f t="shared" si="0"/>
        <v>97.951489999999993</v>
      </c>
      <c r="E12" s="29">
        <v>9.1</v>
      </c>
      <c r="F12" s="21" t="str">
        <f t="shared" si="1"/>
        <v>West - Mountain - 10,001 to 25,000 sqft - Electricity - CBECS 2018</v>
      </c>
      <c r="J12" s="21" t="s">
        <v>402</v>
      </c>
      <c r="K12" s="21" t="s">
        <v>139</v>
      </c>
      <c r="L12" s="30">
        <v>166.84045</v>
      </c>
      <c r="M12" s="30">
        <v>15.5</v>
      </c>
      <c r="N12" s="22" t="s">
        <v>403</v>
      </c>
    </row>
    <row r="13" spans="1:14" ht="15.75" customHeight="1">
      <c r="A13" s="21" t="s">
        <v>67</v>
      </c>
      <c r="B13" s="29" t="s">
        <v>422</v>
      </c>
      <c r="C13" s="21" t="s">
        <v>139</v>
      </c>
      <c r="D13" s="21">
        <f t="shared" si="0"/>
        <v>133.47236000000001</v>
      </c>
      <c r="E13" s="29">
        <v>12.4</v>
      </c>
      <c r="F13" s="21" t="str">
        <f t="shared" si="1"/>
        <v>West - Mountain - 25,001 to 50,000 sqft - Electricity - CBECS 2018</v>
      </c>
    </row>
    <row r="14" spans="1:14" ht="15.75" customHeight="1">
      <c r="A14" s="21" t="s">
        <v>68</v>
      </c>
      <c r="B14" s="29" t="s">
        <v>423</v>
      </c>
      <c r="C14" s="21" t="s">
        <v>139</v>
      </c>
      <c r="D14" s="21">
        <f t="shared" si="0"/>
        <v>136.70152999999999</v>
      </c>
      <c r="E14" s="29">
        <v>12.7</v>
      </c>
      <c r="F14" s="21" t="str">
        <f t="shared" si="1"/>
        <v>West - Mountain - 50,001 to 100,000 sqft - Electricity - CBECS 2018</v>
      </c>
      <c r="L14" s="23">
        <f>L12/M12</f>
        <v>10.7639</v>
      </c>
    </row>
    <row r="15" spans="1:14" ht="15.75" customHeight="1">
      <c r="A15" s="21" t="s">
        <v>69</v>
      </c>
      <c r="B15" s="29" t="s">
        <v>424</v>
      </c>
      <c r="C15" s="21" t="s">
        <v>139</v>
      </c>
      <c r="D15" s="21">
        <f t="shared" si="0"/>
        <v>157.15294</v>
      </c>
      <c r="E15" s="29">
        <v>14.6</v>
      </c>
      <c r="F15" s="21" t="str">
        <f t="shared" si="1"/>
        <v>West - Mountain - 100,001 to 200,000 sqft - Electricity - CBECS 2018</v>
      </c>
    </row>
    <row r="16" spans="1:14" ht="15.75" customHeight="1">
      <c r="A16" s="21" t="s">
        <v>70</v>
      </c>
      <c r="B16" s="29" t="s">
        <v>425</v>
      </c>
      <c r="C16" s="21" t="s">
        <v>139</v>
      </c>
      <c r="D16" s="21">
        <f t="shared" si="0"/>
        <v>144.23625999999999</v>
      </c>
      <c r="E16" s="29">
        <v>13.4</v>
      </c>
      <c r="F16" s="21" t="str">
        <f t="shared" si="1"/>
        <v>West - Mountain - 200,001 to 500,000 sqft - Electricity - CBECS 2018</v>
      </c>
      <c r="L16" s="23">
        <f>M12*L14</f>
        <v>166.84045</v>
      </c>
    </row>
    <row r="17" spans="1:10" ht="15.75" customHeight="1">
      <c r="A17" s="21" t="s">
        <v>71</v>
      </c>
      <c r="B17" s="29" t="s">
        <v>426</v>
      </c>
      <c r="C17" s="21" t="s">
        <v>139</v>
      </c>
      <c r="D17" s="21">
        <f t="shared" si="0"/>
        <v>166.84045</v>
      </c>
      <c r="E17" s="29">
        <v>15.5</v>
      </c>
      <c r="F17" s="21" t="str">
        <f t="shared" si="1"/>
        <v>West - Mountain - Over 500,000 sqft - Electricity - CBECS 2018</v>
      </c>
    </row>
    <row r="18" spans="1:10" ht="15.75" customHeight="1">
      <c r="A18" s="21" t="s">
        <v>72</v>
      </c>
      <c r="B18" s="29" t="s">
        <v>427</v>
      </c>
      <c r="C18" s="21" t="s">
        <v>139</v>
      </c>
      <c r="D18" s="21">
        <f t="shared" si="0"/>
        <v>125.93762999999998</v>
      </c>
      <c r="E18" s="29">
        <v>11.7</v>
      </c>
      <c r="F18" s="21" t="str">
        <f t="shared" si="1"/>
        <v>Midwest - West North Central - 1,001 to 5,000 sqft - Electricity - CBECS 2018</v>
      </c>
    </row>
    <row r="19" spans="1:10" ht="15.75" customHeight="1">
      <c r="A19" s="21" t="s">
        <v>74</v>
      </c>
      <c r="B19" s="29" t="s">
        <v>428</v>
      </c>
      <c r="C19" s="21" t="s">
        <v>139</v>
      </c>
      <c r="D19" s="21">
        <f t="shared" si="0"/>
        <v>81.805639999999997</v>
      </c>
      <c r="E19" s="29">
        <v>7.6</v>
      </c>
      <c r="F19" s="21" t="str">
        <f t="shared" si="1"/>
        <v>Midwest - West North Central - 5,001 to 10,000 sqft - Electricity - CBECS 2018</v>
      </c>
    </row>
    <row r="20" spans="1:10" ht="15.75" customHeight="1">
      <c r="A20" s="21" t="s">
        <v>76</v>
      </c>
      <c r="B20" s="29" t="s">
        <v>429</v>
      </c>
      <c r="C20" s="21" t="s">
        <v>139</v>
      </c>
      <c r="D20" s="21">
        <f t="shared" si="0"/>
        <v>99.027879999999982</v>
      </c>
      <c r="E20" s="29">
        <v>9.1999999999999993</v>
      </c>
      <c r="F20" s="21" t="str">
        <f t="shared" si="1"/>
        <v>Midwest - West North Central - 25,001 to 50,000 sqft - Electricity - CBECS 2018</v>
      </c>
    </row>
    <row r="21" spans="1:10" ht="15.75" customHeight="1">
      <c r="A21" s="21" t="s">
        <v>77</v>
      </c>
      <c r="B21" s="29" t="s">
        <v>430</v>
      </c>
      <c r="C21" s="21" t="s">
        <v>139</v>
      </c>
      <c r="D21" s="21">
        <f t="shared" si="0"/>
        <v>105.48622</v>
      </c>
      <c r="E21" s="29">
        <v>9.8000000000000007</v>
      </c>
      <c r="F21" s="21" t="str">
        <f t="shared" si="1"/>
        <v>Midwest - West North Central - 50,001 to 100,000 sqft - Electricity - CBECS 2018</v>
      </c>
    </row>
    <row r="22" spans="1:10" ht="12.5">
      <c r="A22" s="21" t="s">
        <v>78</v>
      </c>
      <c r="B22" s="29" t="s">
        <v>431</v>
      </c>
      <c r="C22" s="21" t="s">
        <v>139</v>
      </c>
      <c r="D22" s="21">
        <f t="shared" si="0"/>
        <v>121.63207</v>
      </c>
      <c r="E22" s="29">
        <v>11.3</v>
      </c>
      <c r="F22" s="21" t="str">
        <f t="shared" si="1"/>
        <v>Midwest - West North Central - 100,001 to 200,000 sqft - Electricity - CBECS 2018</v>
      </c>
    </row>
    <row r="23" spans="1:10" ht="12.5">
      <c r="A23" s="21" t="s">
        <v>79</v>
      </c>
      <c r="B23" s="29" t="s">
        <v>432</v>
      </c>
      <c r="C23" s="21" t="s">
        <v>139</v>
      </c>
      <c r="D23" s="21">
        <f t="shared" si="0"/>
        <v>222.81272999999999</v>
      </c>
      <c r="E23" s="29">
        <v>20.7</v>
      </c>
      <c r="F23" s="21" t="str">
        <f t="shared" si="1"/>
        <v>Midwest - West North Central - 200,001 to 500,000 sqft - Electricity - CBECS 2018</v>
      </c>
    </row>
    <row r="24" spans="1:10" ht="15.5">
      <c r="A24" s="21" t="s">
        <v>80</v>
      </c>
      <c r="B24" s="29" t="s">
        <v>433</v>
      </c>
      <c r="C24" s="21" t="s">
        <v>139</v>
      </c>
      <c r="D24" s="21">
        <f t="shared" si="0"/>
        <v>131.31957999999997</v>
      </c>
      <c r="E24" s="29">
        <v>12.2</v>
      </c>
      <c r="F24" s="21" t="str">
        <f t="shared" si="1"/>
        <v>Midwest - West North Central - Over 500,000 sqft - Electricity - CBECS 2018</v>
      </c>
      <c r="H24" s="33" t="s">
        <v>404</v>
      </c>
      <c r="I24" s="33" t="s">
        <v>405</v>
      </c>
      <c r="J24" s="33" t="s">
        <v>406</v>
      </c>
    </row>
    <row r="25" spans="1:10" ht="15.5">
      <c r="A25" s="21" t="s">
        <v>81</v>
      </c>
      <c r="B25" s="29" t="s">
        <v>434</v>
      </c>
      <c r="C25" s="21" t="s">
        <v>139</v>
      </c>
      <c r="D25" s="21">
        <f t="shared" si="0"/>
        <v>153.92376999999999</v>
      </c>
      <c r="E25" s="29">
        <v>14.3</v>
      </c>
      <c r="F25" s="21" t="str">
        <f t="shared" si="1"/>
        <v>Midwest - East North Central - 1,001 to 5,000 sqft - Electricity - CBECS 2018</v>
      </c>
      <c r="H25" s="34" t="s">
        <v>407</v>
      </c>
      <c r="I25" s="34" t="s">
        <v>408</v>
      </c>
      <c r="J25" s="34">
        <v>10.76391042</v>
      </c>
    </row>
    <row r="26" spans="1:10" ht="12.5">
      <c r="A26" s="21" t="s">
        <v>83</v>
      </c>
      <c r="B26" s="29" t="s">
        <v>435</v>
      </c>
      <c r="C26" s="21" t="s">
        <v>139</v>
      </c>
      <c r="D26" s="21">
        <f t="shared" si="0"/>
        <v>101.18066</v>
      </c>
      <c r="E26" s="29">
        <v>9.4</v>
      </c>
      <c r="F26" s="21" t="str">
        <f t="shared" si="1"/>
        <v>Midwest - East North Central - 5,001 to 10,000 sqft - Electricity - CBECS 2018</v>
      </c>
    </row>
    <row r="27" spans="1:10" ht="12.5">
      <c r="A27" s="21" t="s">
        <v>84</v>
      </c>
      <c r="B27" s="29" t="s">
        <v>436</v>
      </c>
      <c r="C27" s="21" t="s">
        <v>139</v>
      </c>
      <c r="D27" s="21">
        <f t="shared" si="0"/>
        <v>119.47928999999999</v>
      </c>
      <c r="E27" s="29">
        <v>11.1</v>
      </c>
      <c r="F27" s="21" t="str">
        <f t="shared" si="1"/>
        <v>Midwest - East North Central - 10,001 to 25,000 sqft - Electricity - CBECS 2018</v>
      </c>
    </row>
    <row r="28" spans="1:10" ht="12.5">
      <c r="A28" s="21" t="s">
        <v>85</v>
      </c>
      <c r="B28" s="29" t="s">
        <v>437</v>
      </c>
      <c r="C28" s="21" t="s">
        <v>139</v>
      </c>
      <c r="D28" s="21">
        <f t="shared" si="0"/>
        <v>115.17372999999999</v>
      </c>
      <c r="E28" s="29">
        <v>10.7</v>
      </c>
      <c r="F28" s="21" t="str">
        <f t="shared" si="1"/>
        <v>Midwest - East North Central - 25,001 to 50,000 sqft - Electricity - CBECS 2018</v>
      </c>
      <c r="H28" s="27" t="s">
        <v>409</v>
      </c>
      <c r="I28" s="27" t="s">
        <v>409</v>
      </c>
    </row>
    <row r="29" spans="1:10" ht="15.5">
      <c r="A29" s="21" t="s">
        <v>86</v>
      </c>
      <c r="B29" s="29" t="s">
        <v>438</v>
      </c>
      <c r="C29" s="21" t="s">
        <v>139</v>
      </c>
      <c r="D29" s="21">
        <f t="shared" si="0"/>
        <v>124.86124</v>
      </c>
      <c r="E29" s="29">
        <v>11.6</v>
      </c>
      <c r="F29" s="21" t="str">
        <f t="shared" si="1"/>
        <v>Midwest - East North Central - 50,001 to 100,000 sqft - Electricity - CBECS 2018</v>
      </c>
      <c r="H29" s="27" t="s">
        <v>407</v>
      </c>
      <c r="I29" s="34" t="s">
        <v>408</v>
      </c>
    </row>
    <row r="30" spans="1:10" ht="12.5">
      <c r="A30" s="21" t="s">
        <v>87</v>
      </c>
      <c r="B30" s="29" t="s">
        <v>439</v>
      </c>
      <c r="C30" s="21" t="s">
        <v>139</v>
      </c>
      <c r="D30" s="21">
        <f t="shared" si="0"/>
        <v>132.39597000000001</v>
      </c>
      <c r="E30" s="29">
        <v>12.3</v>
      </c>
      <c r="F30" s="21" t="str">
        <f t="shared" si="1"/>
        <v>Midwest - East North Central - 100,001 to 200,000 sqft - Electricity - CBECS 2018</v>
      </c>
    </row>
    <row r="31" spans="1:10" ht="12.5">
      <c r="A31" s="21" t="s">
        <v>88</v>
      </c>
      <c r="B31" s="29" t="s">
        <v>440</v>
      </c>
      <c r="C31" s="21" t="s">
        <v>139</v>
      </c>
      <c r="D31" s="21">
        <f t="shared" si="0"/>
        <v>132.39597000000001</v>
      </c>
      <c r="E31" s="29">
        <v>12.3</v>
      </c>
      <c r="F31" s="21" t="str">
        <f t="shared" si="1"/>
        <v>Midwest - East North Central - 200,001 to 500,000 sqft - Electricity - CBECS 2018</v>
      </c>
    </row>
    <row r="32" spans="1:10" ht="12.5">
      <c r="A32" s="21" t="s">
        <v>89</v>
      </c>
      <c r="B32" s="29" t="s">
        <v>441</v>
      </c>
      <c r="C32" s="21" t="s">
        <v>139</v>
      </c>
      <c r="D32" s="21">
        <f t="shared" si="0"/>
        <v>145.31264999999999</v>
      </c>
      <c r="E32" s="29">
        <v>13.5</v>
      </c>
      <c r="F32" s="21" t="str">
        <f t="shared" si="1"/>
        <v>Midwest - East North Central - Over 500,000 sqft - Electricity - CBECS 2018</v>
      </c>
    </row>
    <row r="33" spans="1:6" ht="12.5">
      <c r="A33" s="21" t="s">
        <v>90</v>
      </c>
      <c r="B33" s="29" t="s">
        <v>442</v>
      </c>
      <c r="C33" s="21" t="s">
        <v>139</v>
      </c>
      <c r="D33" s="21">
        <f t="shared" si="0"/>
        <v>123.78484999999999</v>
      </c>
      <c r="E33" s="29">
        <v>11.5</v>
      </c>
      <c r="F33" s="21" t="str">
        <f t="shared" si="1"/>
        <v>Northeast - Middle Atlantic - 1,001 to 5,000 sqft - Electricity - CBECS 2018</v>
      </c>
    </row>
    <row r="34" spans="1:6" ht="12.5">
      <c r="A34" s="21" t="s">
        <v>92</v>
      </c>
      <c r="B34" s="29" t="s">
        <v>443</v>
      </c>
      <c r="C34" s="21" t="s">
        <v>139</v>
      </c>
      <c r="D34" s="21">
        <f t="shared" si="0"/>
        <v>87.187589999999986</v>
      </c>
      <c r="E34" s="29">
        <v>8.1</v>
      </c>
      <c r="F34" s="21" t="str">
        <f t="shared" si="1"/>
        <v>Northeast - Middle Atlantic - 5,001 to 10,000 sqft - Electricity - CBECS 2018</v>
      </c>
    </row>
    <row r="35" spans="1:6" ht="12.5">
      <c r="A35" s="21" t="s">
        <v>93</v>
      </c>
      <c r="B35" s="29" t="s">
        <v>444</v>
      </c>
      <c r="C35" s="21" t="s">
        <v>139</v>
      </c>
      <c r="D35" s="21">
        <f t="shared" si="0"/>
        <v>107.639</v>
      </c>
      <c r="E35" s="29">
        <v>10</v>
      </c>
      <c r="F35" s="21" t="str">
        <f t="shared" si="1"/>
        <v>Northeast - Middle Atlantic - 10,001 to 25,000 sqft - Electricity - CBECS 2018</v>
      </c>
    </row>
    <row r="36" spans="1:6" ht="12.5">
      <c r="A36" s="21" t="s">
        <v>94</v>
      </c>
      <c r="B36" s="29" t="s">
        <v>445</v>
      </c>
      <c r="C36" s="21" t="s">
        <v>139</v>
      </c>
      <c r="D36" s="21">
        <f t="shared" si="0"/>
        <v>159.30572000000001</v>
      </c>
      <c r="E36" s="29">
        <v>14.8</v>
      </c>
      <c r="F36" s="21" t="str">
        <f t="shared" si="1"/>
        <v>Northeast - Middle Atlantic - 25,001 to 50,000 sqft - Electricity - CBECS 2018</v>
      </c>
    </row>
    <row r="37" spans="1:6" ht="12.5">
      <c r="A37" s="21" t="s">
        <v>95</v>
      </c>
      <c r="B37" s="29" t="s">
        <v>446</v>
      </c>
      <c r="C37" s="21" t="s">
        <v>139</v>
      </c>
      <c r="D37" s="21">
        <f t="shared" si="0"/>
        <v>118.40289999999999</v>
      </c>
      <c r="E37" s="29">
        <v>11</v>
      </c>
      <c r="F37" s="21" t="str">
        <f t="shared" si="1"/>
        <v>Northeast - Middle Atlantic - 50,001 to 100,000 sqft - Electricity - CBECS 2018</v>
      </c>
    </row>
    <row r="38" spans="1:6" ht="12.5">
      <c r="A38" s="21" t="s">
        <v>96</v>
      </c>
      <c r="B38" s="29" t="s">
        <v>447</v>
      </c>
      <c r="C38" s="21" t="s">
        <v>139</v>
      </c>
      <c r="D38" s="21">
        <f t="shared" si="0"/>
        <v>118.40289999999999</v>
      </c>
      <c r="E38" s="29">
        <v>11</v>
      </c>
      <c r="F38" s="21" t="str">
        <f t="shared" si="1"/>
        <v>Northeast - Middle Atlantic - 100,001 to 200,000 sqft - Electricity - CBECS 2018</v>
      </c>
    </row>
    <row r="39" spans="1:6" ht="12.5">
      <c r="A39" s="21" t="s">
        <v>97</v>
      </c>
      <c r="B39" s="29" t="s">
        <v>448</v>
      </c>
      <c r="C39" s="21" t="s">
        <v>139</v>
      </c>
      <c r="D39" s="21">
        <f t="shared" si="0"/>
        <v>148.54182</v>
      </c>
      <c r="E39" s="29">
        <v>13.8</v>
      </c>
      <c r="F39" s="21" t="str">
        <f t="shared" si="1"/>
        <v>Northeast - Middle Atlantic - 200,001 to 500,000 sqft - Electricity - CBECS 2018</v>
      </c>
    </row>
    <row r="40" spans="1:6" ht="12.5">
      <c r="A40" s="21" t="s">
        <v>98</v>
      </c>
      <c r="B40" s="29" t="s">
        <v>449</v>
      </c>
      <c r="C40" s="21" t="s">
        <v>139</v>
      </c>
      <c r="D40" s="21">
        <f t="shared" si="0"/>
        <v>145.31264999999999</v>
      </c>
      <c r="E40" s="29">
        <v>13.5</v>
      </c>
      <c r="F40" s="21" t="str">
        <f t="shared" si="1"/>
        <v>Northeast - Middle Atlantic - Over 500,000 sqft - Electricity - CBECS 2018</v>
      </c>
    </row>
    <row r="41" spans="1:6" ht="12.5">
      <c r="A41" s="21" t="s">
        <v>99</v>
      </c>
      <c r="B41" s="29" t="s">
        <v>450</v>
      </c>
      <c r="C41" s="21" t="s">
        <v>139</v>
      </c>
      <c r="D41" s="21">
        <f t="shared" si="0"/>
        <v>90.416759999999996</v>
      </c>
      <c r="E41" s="29">
        <v>8.4</v>
      </c>
      <c r="F41" s="21" t="str">
        <f t="shared" si="1"/>
        <v>Northeast - New England - 1,001 to 5,000 sqft - Electricity - CBECS 2018</v>
      </c>
    </row>
    <row r="42" spans="1:6" ht="12.5">
      <c r="A42" s="21" t="s">
        <v>101</v>
      </c>
      <c r="B42" s="29" t="s">
        <v>451</v>
      </c>
      <c r="C42" s="21" t="s">
        <v>139</v>
      </c>
      <c r="D42" s="21">
        <f t="shared" si="0"/>
        <v>114.09733999999999</v>
      </c>
      <c r="E42" s="29">
        <v>10.6</v>
      </c>
      <c r="F42" s="21" t="str">
        <f t="shared" si="1"/>
        <v>Northeast - New England - 5,001 to 10,000 sqft - Electricity - CBECS 2018</v>
      </c>
    </row>
    <row r="43" spans="1:6" ht="12.5">
      <c r="A43" s="21" t="s">
        <v>102</v>
      </c>
      <c r="B43" s="29" t="s">
        <v>452</v>
      </c>
      <c r="C43" s="21" t="s">
        <v>139</v>
      </c>
      <c r="D43" s="21">
        <f t="shared" si="0"/>
        <v>115.17372999999999</v>
      </c>
      <c r="E43" s="29">
        <v>10.7</v>
      </c>
      <c r="F43" s="21" t="str">
        <f t="shared" si="1"/>
        <v>Northeast - New England - 10,001 to 25,000 sqft - Electricity - CBECS 2018</v>
      </c>
    </row>
    <row r="44" spans="1:6" ht="12.5">
      <c r="A44" s="21" t="s">
        <v>103</v>
      </c>
      <c r="B44" s="29" t="s">
        <v>453</v>
      </c>
      <c r="C44" s="21" t="s">
        <v>139</v>
      </c>
      <c r="D44" s="21">
        <f t="shared" si="0"/>
        <v>158.22932999999998</v>
      </c>
      <c r="E44" s="29">
        <v>14.7</v>
      </c>
      <c r="F44" s="21" t="str">
        <f t="shared" si="1"/>
        <v>Northeast - New England - 25,001 to 50,000 sqft - Electricity - CBECS 2018</v>
      </c>
    </row>
    <row r="45" spans="1:6" ht="12.5">
      <c r="A45" s="21" t="s">
        <v>104</v>
      </c>
      <c r="B45" s="29" t="s">
        <v>454</v>
      </c>
      <c r="C45" s="21" t="s">
        <v>139</v>
      </c>
      <c r="D45" s="21">
        <f t="shared" si="0"/>
        <v>124.86124</v>
      </c>
      <c r="E45" s="29">
        <v>11.6</v>
      </c>
      <c r="F45" s="21" t="str">
        <f t="shared" si="1"/>
        <v>Northeast - New England - 50,001 to 100,000 sqft - Electricity - CBECS 2018</v>
      </c>
    </row>
    <row r="46" spans="1:6" ht="12.5">
      <c r="A46" s="21" t="s">
        <v>105</v>
      </c>
      <c r="B46" s="29" t="s">
        <v>455</v>
      </c>
      <c r="C46" s="21" t="s">
        <v>139</v>
      </c>
      <c r="D46" s="21">
        <f t="shared" si="0"/>
        <v>121.63207</v>
      </c>
      <c r="E46" s="29">
        <v>11.3</v>
      </c>
      <c r="F46" s="21" t="str">
        <f t="shared" si="1"/>
        <v>Northeast - New England - 100,001 to 200,000 sqft - Electricity - CBECS 2018</v>
      </c>
    </row>
    <row r="47" spans="1:6" ht="12.5">
      <c r="A47" s="21" t="s">
        <v>106</v>
      </c>
      <c r="B47" s="29" t="s">
        <v>456</v>
      </c>
      <c r="C47" s="21" t="s">
        <v>139</v>
      </c>
      <c r="D47" s="21">
        <f t="shared" si="0"/>
        <v>155.00015999999999</v>
      </c>
      <c r="E47" s="29">
        <v>14.4</v>
      </c>
      <c r="F47" s="21" t="str">
        <f t="shared" si="1"/>
        <v>Northeast - New England - 200,001 to 500,000 sqft - Electricity - CBECS 2018</v>
      </c>
    </row>
    <row r="48" spans="1:6" ht="12.5">
      <c r="A48" s="21" t="s">
        <v>108</v>
      </c>
      <c r="B48" s="29" t="s">
        <v>457</v>
      </c>
      <c r="C48" s="21" t="s">
        <v>139</v>
      </c>
      <c r="D48" s="21">
        <f t="shared" si="0"/>
        <v>199.13215</v>
      </c>
      <c r="E48" s="29">
        <v>18.5</v>
      </c>
      <c r="F48" s="21" t="str">
        <f t="shared" si="1"/>
        <v>South - West South Central - 1,001 to 5,000 sqft - Electricity - CBECS 2018</v>
      </c>
    </row>
    <row r="49" spans="1:6" ht="12.5">
      <c r="A49" s="21" t="s">
        <v>110</v>
      </c>
      <c r="B49" s="29" t="s">
        <v>458</v>
      </c>
      <c r="C49" s="21" t="s">
        <v>139</v>
      </c>
      <c r="D49" s="21">
        <f t="shared" si="0"/>
        <v>139.9307</v>
      </c>
      <c r="E49" s="29">
        <v>13</v>
      </c>
      <c r="F49" s="21" t="str">
        <f t="shared" si="1"/>
        <v>South - West South Central - 5,001 to 10,000 sqft - Electricity - CBECS 2018</v>
      </c>
    </row>
    <row r="50" spans="1:6" ht="12.5">
      <c r="A50" s="21" t="s">
        <v>111</v>
      </c>
      <c r="B50" s="29" t="s">
        <v>459</v>
      </c>
      <c r="C50" s="21" t="s">
        <v>139</v>
      </c>
      <c r="D50" s="21">
        <f t="shared" si="0"/>
        <v>109.79177999999999</v>
      </c>
      <c r="E50" s="29">
        <v>10.199999999999999</v>
      </c>
      <c r="F50" s="21" t="str">
        <f t="shared" si="1"/>
        <v>South - West South Central - 10,001 to 25,000 sqft - Electricity - CBECS 2018</v>
      </c>
    </row>
    <row r="51" spans="1:6" ht="12.5">
      <c r="A51" s="21" t="s">
        <v>112</v>
      </c>
      <c r="B51" s="29" t="s">
        <v>460</v>
      </c>
      <c r="C51" s="21" t="s">
        <v>139</v>
      </c>
      <c r="D51" s="21">
        <f t="shared" si="0"/>
        <v>119.47928999999999</v>
      </c>
      <c r="E51" s="29">
        <v>11.1</v>
      </c>
      <c r="F51" s="21" t="str">
        <f t="shared" si="1"/>
        <v>South - West South Central - 25,001 to 50,000 sqft - Electricity - CBECS 2018</v>
      </c>
    </row>
    <row r="52" spans="1:6" ht="12.5">
      <c r="A52" s="21" t="s">
        <v>113</v>
      </c>
      <c r="B52" s="29" t="s">
        <v>461</v>
      </c>
      <c r="C52" s="21" t="s">
        <v>139</v>
      </c>
      <c r="D52" s="21">
        <f t="shared" si="0"/>
        <v>132.39597000000001</v>
      </c>
      <c r="E52" s="29">
        <v>12.3</v>
      </c>
      <c r="F52" s="21" t="str">
        <f t="shared" si="1"/>
        <v>South - West South Central - 50,001 to 100,000 sqft - Electricity - CBECS 2018</v>
      </c>
    </row>
    <row r="53" spans="1:6" ht="12.5">
      <c r="A53" s="21" t="s">
        <v>114</v>
      </c>
      <c r="B53" s="29" t="s">
        <v>462</v>
      </c>
      <c r="C53" s="21" t="s">
        <v>139</v>
      </c>
      <c r="D53" s="21">
        <f t="shared" si="0"/>
        <v>163.61127999999999</v>
      </c>
      <c r="E53" s="29">
        <v>15.2</v>
      </c>
      <c r="F53" s="21" t="str">
        <f t="shared" si="1"/>
        <v>South - West South Central - 100,001 to 200,000 sqft - Electricity - CBECS 2018</v>
      </c>
    </row>
    <row r="54" spans="1:6" ht="12.5">
      <c r="A54" s="21" t="s">
        <v>115</v>
      </c>
      <c r="B54" s="29" t="s">
        <v>463</v>
      </c>
      <c r="C54" s="21" t="s">
        <v>139</v>
      </c>
      <c r="D54" s="21">
        <f t="shared" si="0"/>
        <v>175.45157</v>
      </c>
      <c r="E54" s="29">
        <v>16.3</v>
      </c>
      <c r="F54" s="21" t="str">
        <f t="shared" si="1"/>
        <v>South - West South Central - 200,001 to 500,000 sqft - Electricity - CBECS 2018</v>
      </c>
    </row>
    <row r="55" spans="1:6" ht="12.5">
      <c r="A55" s="21" t="s">
        <v>116</v>
      </c>
      <c r="B55" s="29" t="s">
        <v>464</v>
      </c>
      <c r="C55" s="21" t="s">
        <v>139</v>
      </c>
      <c r="D55" s="21">
        <f t="shared" si="0"/>
        <v>238.95857999999998</v>
      </c>
      <c r="E55" s="29">
        <v>22.2</v>
      </c>
      <c r="F55" s="21" t="str">
        <f t="shared" si="1"/>
        <v>South - West South Central - Over 500,000 sqft - Electricity - CBECS 2018</v>
      </c>
    </row>
    <row r="56" spans="1:6" ht="12.5">
      <c r="A56" s="21" t="s">
        <v>117</v>
      </c>
      <c r="B56" s="29" t="s">
        <v>465</v>
      </c>
      <c r="C56" s="21" t="s">
        <v>139</v>
      </c>
      <c r="D56" s="21">
        <f t="shared" si="0"/>
        <v>172.22239999999999</v>
      </c>
      <c r="E56" s="29">
        <v>16</v>
      </c>
      <c r="F56" s="21" t="str">
        <f t="shared" si="1"/>
        <v>South - East South Central - 1,001 to 5,000 sqft - Electricity - CBECS 2018</v>
      </c>
    </row>
    <row r="57" spans="1:6" ht="12.5">
      <c r="A57" s="21" t="s">
        <v>119</v>
      </c>
      <c r="B57" s="29" t="s">
        <v>466</v>
      </c>
      <c r="C57" s="21" t="s">
        <v>139</v>
      </c>
      <c r="D57" s="21">
        <f t="shared" si="0"/>
        <v>164.68767</v>
      </c>
      <c r="E57" s="29">
        <v>15.3</v>
      </c>
      <c r="F57" s="21" t="str">
        <f t="shared" si="1"/>
        <v>South - East South Central - 5,001 to 10,000 sqft - Electricity - CBECS 2018</v>
      </c>
    </row>
    <row r="58" spans="1:6" ht="12.5">
      <c r="A58" s="21" t="s">
        <v>120</v>
      </c>
      <c r="B58" s="29" t="s">
        <v>467</v>
      </c>
      <c r="C58" s="21" t="s">
        <v>139</v>
      </c>
      <c r="D58" s="21">
        <f t="shared" si="0"/>
        <v>108.71538999999999</v>
      </c>
      <c r="E58" s="29">
        <v>10.1</v>
      </c>
      <c r="F58" s="21" t="str">
        <f t="shared" si="1"/>
        <v>South - East South Central - 10,001 to 25,000 sqft - Electricity - CBECS 2018</v>
      </c>
    </row>
    <row r="59" spans="1:6" ht="12.5">
      <c r="A59" s="21" t="s">
        <v>121</v>
      </c>
      <c r="B59" s="29" t="s">
        <v>468</v>
      </c>
      <c r="C59" s="21" t="s">
        <v>139</v>
      </c>
      <c r="D59" s="21">
        <f t="shared" si="0"/>
        <v>86.111199999999997</v>
      </c>
      <c r="E59" s="29">
        <v>8</v>
      </c>
      <c r="F59" s="21" t="str">
        <f t="shared" si="1"/>
        <v>South - East South Central - 25,001 to 50,000 sqft - Electricity - CBECS 2018</v>
      </c>
    </row>
    <row r="60" spans="1:6" ht="12.5">
      <c r="A60" s="21" t="s">
        <v>122</v>
      </c>
      <c r="B60" s="29" t="s">
        <v>469</v>
      </c>
      <c r="C60" s="21" t="s">
        <v>139</v>
      </c>
      <c r="D60" s="21">
        <f t="shared" si="0"/>
        <v>143.15987000000001</v>
      </c>
      <c r="E60" s="29">
        <v>13.3</v>
      </c>
      <c r="F60" s="21" t="str">
        <f t="shared" si="1"/>
        <v>South - East South Central - 50,001 to 100,000 sqft - Electricity - CBECS 2018</v>
      </c>
    </row>
    <row r="61" spans="1:6" ht="12.5">
      <c r="A61" s="21" t="s">
        <v>123</v>
      </c>
      <c r="B61" s="29" t="s">
        <v>470</v>
      </c>
      <c r="C61" s="21" t="s">
        <v>139</v>
      </c>
      <c r="D61" s="21">
        <f t="shared" si="0"/>
        <v>127.01402</v>
      </c>
      <c r="E61" s="29">
        <v>11.8</v>
      </c>
      <c r="F61" s="21" t="str">
        <f t="shared" si="1"/>
        <v>South - East South Central - 100,001 to 200,000 sqft - Electricity - CBECS 2018</v>
      </c>
    </row>
    <row r="62" spans="1:6" ht="12.5">
      <c r="A62" s="21" t="s">
        <v>124</v>
      </c>
      <c r="B62" s="29" t="s">
        <v>471</v>
      </c>
      <c r="C62" s="21" t="s">
        <v>139</v>
      </c>
      <c r="D62" s="21">
        <f t="shared" si="0"/>
        <v>164.68767</v>
      </c>
      <c r="E62" s="29">
        <v>15.3</v>
      </c>
      <c r="F62" s="21" t="str">
        <f t="shared" si="1"/>
        <v>South - East South Central - 200,001 to 500,000 sqft - Electricity - CBECS 2018</v>
      </c>
    </row>
    <row r="63" spans="1:6" ht="12.5">
      <c r="A63" s="21" t="s">
        <v>125</v>
      </c>
      <c r="B63" s="29" t="s">
        <v>472</v>
      </c>
      <c r="C63" s="21" t="s">
        <v>139</v>
      </c>
      <c r="D63" s="21">
        <f t="shared" si="0"/>
        <v>132.39597000000001</v>
      </c>
      <c r="E63" s="29">
        <v>12.3</v>
      </c>
      <c r="F63" s="21" t="str">
        <f t="shared" si="1"/>
        <v>South - East South Central - Over 500,000 sqft - Electricity - CBECS 2018</v>
      </c>
    </row>
    <row r="64" spans="1:6" ht="12.5">
      <c r="A64" s="21" t="s">
        <v>126</v>
      </c>
      <c r="B64" s="29" t="s">
        <v>473</v>
      </c>
      <c r="C64" s="21" t="s">
        <v>139</v>
      </c>
      <c r="D64" s="21">
        <f t="shared" si="0"/>
        <v>193.75020000000001</v>
      </c>
      <c r="E64" s="29">
        <v>18</v>
      </c>
      <c r="F64" s="21" t="str">
        <f t="shared" si="1"/>
        <v>South - South Atlantic - 1,001 to 5,000 sqft - Electricity - CBECS 2018</v>
      </c>
    </row>
    <row r="65" spans="1:6" ht="12.5">
      <c r="A65" s="21" t="s">
        <v>128</v>
      </c>
      <c r="B65" s="29" t="s">
        <v>474</v>
      </c>
      <c r="C65" s="21" t="s">
        <v>139</v>
      </c>
      <c r="D65" s="21">
        <f t="shared" si="0"/>
        <v>151.77098999999998</v>
      </c>
      <c r="E65" s="29">
        <v>14.1</v>
      </c>
      <c r="F65" s="21" t="str">
        <f t="shared" si="1"/>
        <v>South - South Atlantic - 5,001 to 10,000 sqft - Electricity - CBECS 2018</v>
      </c>
    </row>
    <row r="66" spans="1:6" ht="12.5">
      <c r="A66" s="21" t="s">
        <v>129</v>
      </c>
      <c r="B66" s="29" t="s">
        <v>475</v>
      </c>
      <c r="C66" s="21" t="s">
        <v>139</v>
      </c>
      <c r="D66" s="21">
        <f t="shared" si="0"/>
        <v>107.639</v>
      </c>
      <c r="E66" s="29">
        <v>10</v>
      </c>
      <c r="F66" s="21" t="str">
        <f t="shared" si="1"/>
        <v>South - South Atlantic - 10,001 to 25,000 sqft - Electricity - CBECS 2018</v>
      </c>
    </row>
    <row r="67" spans="1:6" ht="12.5">
      <c r="A67" s="21" t="s">
        <v>130</v>
      </c>
      <c r="B67" s="29" t="s">
        <v>476</v>
      </c>
      <c r="C67" s="21" t="s">
        <v>139</v>
      </c>
      <c r="D67" s="21">
        <f t="shared" si="0"/>
        <v>156.07655</v>
      </c>
      <c r="E67" s="29">
        <v>14.5</v>
      </c>
      <c r="F67" s="21" t="str">
        <f t="shared" si="1"/>
        <v>South - South Atlantic - 25,001 to 50,000 sqft - Electricity - CBECS 2018</v>
      </c>
    </row>
    <row r="68" spans="1:6" ht="12.5">
      <c r="A68" s="21" t="s">
        <v>131</v>
      </c>
      <c r="B68" s="29" t="s">
        <v>477</v>
      </c>
      <c r="C68" s="21" t="s">
        <v>139</v>
      </c>
      <c r="D68" s="21">
        <f t="shared" si="0"/>
        <v>149.61821</v>
      </c>
      <c r="E68" s="29">
        <v>13.9</v>
      </c>
      <c r="F68" s="21" t="str">
        <f t="shared" si="1"/>
        <v>South - South Atlantic - 50,001 to 100,000 sqft - Electricity - CBECS 2018</v>
      </c>
    </row>
    <row r="69" spans="1:6" ht="12.5">
      <c r="A69" s="21" t="s">
        <v>132</v>
      </c>
      <c r="B69" s="29" t="s">
        <v>478</v>
      </c>
      <c r="C69" s="21" t="s">
        <v>139</v>
      </c>
      <c r="D69" s="21">
        <f t="shared" si="0"/>
        <v>162.53488999999999</v>
      </c>
      <c r="E69" s="29">
        <v>15.1</v>
      </c>
      <c r="F69" s="21" t="str">
        <f t="shared" si="1"/>
        <v>South - South Atlantic - 100,001 to 200,000 sqft - Electricity - CBECS 2018</v>
      </c>
    </row>
    <row r="70" spans="1:6" ht="12.5">
      <c r="A70" s="21" t="s">
        <v>133</v>
      </c>
      <c r="B70" s="29" t="s">
        <v>479</v>
      </c>
      <c r="C70" s="21" t="s">
        <v>139</v>
      </c>
      <c r="D70" s="21">
        <f t="shared" si="0"/>
        <v>177.60434999999998</v>
      </c>
      <c r="E70" s="29">
        <v>16.5</v>
      </c>
      <c r="F70" s="21" t="str">
        <f t="shared" si="1"/>
        <v>South - South Atlantic - 200,001 to 500,000 sqft - Electricity - CBECS 2018</v>
      </c>
    </row>
    <row r="71" spans="1:6" ht="12.5">
      <c r="A71" s="29" t="s">
        <v>134</v>
      </c>
      <c r="B71" s="29" t="s">
        <v>480</v>
      </c>
      <c r="C71" s="21" t="s">
        <v>139</v>
      </c>
      <c r="D71" s="21">
        <f t="shared" si="0"/>
        <v>171.14600999999999</v>
      </c>
      <c r="E71" s="29">
        <v>15.9</v>
      </c>
      <c r="F71" s="21" t="str">
        <f t="shared" si="1"/>
        <v>South - South Atlantic - Over 500,000 sqft - Electricity - CBECS 2018</v>
      </c>
    </row>
    <row r="72" spans="1:6" ht="12.5">
      <c r="A72" s="21" t="s">
        <v>60</v>
      </c>
      <c r="B72" s="29" t="s">
        <v>416</v>
      </c>
      <c r="C72" s="21" t="s">
        <v>210</v>
      </c>
      <c r="D72" s="21">
        <f t="shared" si="0"/>
        <v>1.56722384</v>
      </c>
      <c r="E72" s="29">
        <v>0.14560000000000001</v>
      </c>
      <c r="F72" s="21" t="str">
        <f t="shared" si="1"/>
        <v>West - Pacific - 100,001 to 200,000 sqft - FuelOil - CBECS 2018</v>
      </c>
    </row>
    <row r="73" spans="1:6" ht="12.5">
      <c r="A73" s="21" t="s">
        <v>61</v>
      </c>
      <c r="B73" s="29" t="s">
        <v>417</v>
      </c>
      <c r="C73" s="21" t="s">
        <v>210</v>
      </c>
      <c r="D73" s="21">
        <f t="shared" si="0"/>
        <v>1.56722384</v>
      </c>
      <c r="E73" s="29">
        <v>0.14560000000000001</v>
      </c>
      <c r="F73" s="21" t="str">
        <f t="shared" si="1"/>
        <v>West - Pacific - 200,001 to 500,000 sqft - FuelOil - CBECS 2018</v>
      </c>
    </row>
    <row r="74" spans="1:6" ht="12.5">
      <c r="A74" s="21" t="s">
        <v>62</v>
      </c>
      <c r="B74" s="29" t="s">
        <v>418</v>
      </c>
      <c r="C74" s="21" t="s">
        <v>210</v>
      </c>
      <c r="D74" s="21">
        <f t="shared" si="0"/>
        <v>1.56722384</v>
      </c>
      <c r="E74" s="29">
        <v>0.14560000000000001</v>
      </c>
      <c r="F74" s="21" t="str">
        <f t="shared" si="1"/>
        <v>West - Pacific - Over 500,000 sqft - FuelOil - CBECS 2018</v>
      </c>
    </row>
    <row r="75" spans="1:6" ht="12.5">
      <c r="A75" s="21" t="s">
        <v>69</v>
      </c>
      <c r="B75" s="29" t="s">
        <v>424</v>
      </c>
      <c r="C75" s="21" t="s">
        <v>210</v>
      </c>
      <c r="D75" s="21">
        <f t="shared" si="0"/>
        <v>1.56722384</v>
      </c>
      <c r="E75" s="29">
        <v>0.14560000000000001</v>
      </c>
      <c r="F75" s="21" t="str">
        <f t="shared" si="1"/>
        <v>West - Mountain - 100,001 to 200,000 sqft - FuelOil - CBECS 2018</v>
      </c>
    </row>
    <row r="76" spans="1:6" ht="12.5">
      <c r="A76" s="21" t="s">
        <v>70</v>
      </c>
      <c r="B76" s="29" t="s">
        <v>425</v>
      </c>
      <c r="C76" s="21" t="s">
        <v>210</v>
      </c>
      <c r="D76" s="21">
        <f t="shared" si="0"/>
        <v>1.56722384</v>
      </c>
      <c r="E76" s="29">
        <v>0.14560000000000001</v>
      </c>
      <c r="F76" s="21" t="str">
        <f t="shared" si="1"/>
        <v>West - Mountain - 200,001 to 500,000 sqft - FuelOil - CBECS 2018</v>
      </c>
    </row>
    <row r="77" spans="1:6" ht="12.5">
      <c r="A77" s="21" t="s">
        <v>71</v>
      </c>
      <c r="B77" s="29" t="s">
        <v>426</v>
      </c>
      <c r="C77" s="21" t="s">
        <v>210</v>
      </c>
      <c r="D77" s="21">
        <f t="shared" si="0"/>
        <v>1.56722384</v>
      </c>
      <c r="E77" s="29">
        <v>0.14560000000000001</v>
      </c>
      <c r="F77" s="21" t="str">
        <f t="shared" si="1"/>
        <v>West - Mountain - Over 500,000 sqft - FuelOil - CBECS 2018</v>
      </c>
    </row>
    <row r="78" spans="1:6" ht="12.5">
      <c r="A78" s="21" t="s">
        <v>75</v>
      </c>
      <c r="B78" s="29" t="s">
        <v>481</v>
      </c>
      <c r="C78" s="21" t="s">
        <v>210</v>
      </c>
      <c r="D78" s="21">
        <f t="shared" si="0"/>
        <v>10.840216051000001</v>
      </c>
      <c r="E78" s="29">
        <v>1.00709</v>
      </c>
      <c r="F78" s="21" t="str">
        <f t="shared" si="1"/>
        <v>Midwest - West North Central - 10,001 to 25,000 sqft - FuelOil - CBECS 2018</v>
      </c>
    </row>
    <row r="79" spans="1:6" ht="12.5">
      <c r="A79" s="21" t="s">
        <v>76</v>
      </c>
      <c r="B79" s="29" t="s">
        <v>429</v>
      </c>
      <c r="C79" s="21" t="s">
        <v>210</v>
      </c>
      <c r="D79" s="21">
        <f t="shared" si="0"/>
        <v>10.840216051000001</v>
      </c>
      <c r="E79" s="29">
        <v>1.00709</v>
      </c>
      <c r="F79" s="21" t="str">
        <f t="shared" si="1"/>
        <v>Midwest - West North Central - 25,001 to 50,000 sqft - FuelOil - CBECS 2018</v>
      </c>
    </row>
    <row r="80" spans="1:6" ht="12.5">
      <c r="A80" s="21" t="s">
        <v>77</v>
      </c>
      <c r="B80" s="29" t="s">
        <v>430</v>
      </c>
      <c r="C80" s="21" t="s">
        <v>210</v>
      </c>
      <c r="D80" s="21">
        <f t="shared" si="0"/>
        <v>10.840216051000001</v>
      </c>
      <c r="E80" s="29">
        <v>1.00709</v>
      </c>
      <c r="F80" s="21" t="str">
        <f t="shared" si="1"/>
        <v>Midwest - West North Central - 50,001 to 100,000 sqft - FuelOil - CBECS 2018</v>
      </c>
    </row>
    <row r="81" spans="1:6" ht="12.5">
      <c r="A81" s="21" t="s">
        <v>78</v>
      </c>
      <c r="B81" s="29" t="s">
        <v>431</v>
      </c>
      <c r="C81" s="21" t="s">
        <v>210</v>
      </c>
      <c r="D81" s="21">
        <f t="shared" si="0"/>
        <v>5.3983111279999996</v>
      </c>
      <c r="E81" s="29">
        <v>0.50151999999999997</v>
      </c>
      <c r="F81" s="21" t="str">
        <f t="shared" si="1"/>
        <v>Midwest - West North Central - 100,001 to 200,000 sqft - FuelOil - CBECS 2018</v>
      </c>
    </row>
    <row r="82" spans="1:6" ht="12.5">
      <c r="A82" s="21" t="s">
        <v>79</v>
      </c>
      <c r="B82" s="29" t="s">
        <v>432</v>
      </c>
      <c r="C82" s="21" t="s">
        <v>210</v>
      </c>
      <c r="D82" s="21">
        <f t="shared" si="0"/>
        <v>5.3983111279999996</v>
      </c>
      <c r="E82" s="29">
        <v>0.50151999999999997</v>
      </c>
      <c r="F82" s="21" t="str">
        <f t="shared" si="1"/>
        <v>Midwest - West North Central - 200,001 to 500,000 sqft - FuelOil - CBECS 2018</v>
      </c>
    </row>
    <row r="83" spans="1:6" ht="12.5">
      <c r="A83" s="21" t="s">
        <v>80</v>
      </c>
      <c r="B83" s="29" t="s">
        <v>433</v>
      </c>
      <c r="C83" s="21" t="s">
        <v>210</v>
      </c>
      <c r="D83" s="21">
        <f t="shared" si="0"/>
        <v>5.3983111279999996</v>
      </c>
      <c r="E83" s="29">
        <v>0.50151999999999997</v>
      </c>
      <c r="F83" s="21" t="str">
        <f t="shared" si="1"/>
        <v>Midwest - West North Central - Over 500,000 sqft - FuelOil - CBECS 2018</v>
      </c>
    </row>
    <row r="84" spans="1:6" ht="12.5">
      <c r="A84" s="21" t="s">
        <v>84</v>
      </c>
      <c r="B84" s="29" t="s">
        <v>436</v>
      </c>
      <c r="C84" s="21" t="s">
        <v>210</v>
      </c>
      <c r="D84" s="21">
        <f t="shared" si="0"/>
        <v>10.840216051000001</v>
      </c>
      <c r="E84" s="29">
        <v>1.00709</v>
      </c>
      <c r="F84" s="21" t="str">
        <f t="shared" si="1"/>
        <v>Midwest - East North Central - 10,001 to 25,000 sqft - FuelOil - CBECS 2018</v>
      </c>
    </row>
    <row r="85" spans="1:6" ht="12.5">
      <c r="A85" s="21" t="s">
        <v>85</v>
      </c>
      <c r="B85" s="29" t="s">
        <v>437</v>
      </c>
      <c r="C85" s="21" t="s">
        <v>210</v>
      </c>
      <c r="D85" s="21">
        <f t="shared" si="0"/>
        <v>10.840216051000001</v>
      </c>
      <c r="E85" s="29">
        <v>1.00709</v>
      </c>
      <c r="F85" s="21" t="str">
        <f t="shared" si="1"/>
        <v>Midwest - East North Central - 25,001 to 50,000 sqft - FuelOil - CBECS 2018</v>
      </c>
    </row>
    <row r="86" spans="1:6" ht="12.5">
      <c r="A86" s="21" t="s">
        <v>86</v>
      </c>
      <c r="B86" s="29" t="s">
        <v>438</v>
      </c>
      <c r="C86" s="21" t="s">
        <v>210</v>
      </c>
      <c r="D86" s="21">
        <f t="shared" si="0"/>
        <v>10.840216051000001</v>
      </c>
      <c r="E86" s="29">
        <v>1.00709</v>
      </c>
      <c r="F86" s="21" t="str">
        <f t="shared" si="1"/>
        <v>Midwest - East North Central - 50,001 to 100,000 sqft - FuelOil - CBECS 2018</v>
      </c>
    </row>
    <row r="87" spans="1:6" ht="12.5">
      <c r="A87" s="21" t="s">
        <v>87</v>
      </c>
      <c r="B87" s="29" t="s">
        <v>439</v>
      </c>
      <c r="C87" s="21" t="s">
        <v>210</v>
      </c>
      <c r="D87" s="21">
        <f t="shared" si="0"/>
        <v>5.3983111279999996</v>
      </c>
      <c r="E87" s="29">
        <v>0.50151999999999997</v>
      </c>
      <c r="F87" s="21" t="str">
        <f t="shared" si="1"/>
        <v>Midwest - East North Central - 100,001 to 200,000 sqft - FuelOil - CBECS 2018</v>
      </c>
    </row>
    <row r="88" spans="1:6" ht="12.5">
      <c r="A88" s="21" t="s">
        <v>88</v>
      </c>
      <c r="B88" s="29" t="s">
        <v>440</v>
      </c>
      <c r="C88" s="21" t="s">
        <v>210</v>
      </c>
      <c r="D88" s="21">
        <f t="shared" si="0"/>
        <v>5.3983111279999996</v>
      </c>
      <c r="E88" s="29">
        <v>0.50151999999999997</v>
      </c>
      <c r="F88" s="21" t="str">
        <f t="shared" si="1"/>
        <v>Midwest - East North Central - 200,001 to 500,000 sqft - FuelOil - CBECS 2018</v>
      </c>
    </row>
    <row r="89" spans="1:6" ht="12.5">
      <c r="A89" s="21" t="s">
        <v>89</v>
      </c>
      <c r="B89" s="29" t="s">
        <v>441</v>
      </c>
      <c r="C89" s="21" t="s">
        <v>210</v>
      </c>
      <c r="D89" s="21">
        <f t="shared" si="0"/>
        <v>5.3983111279999996</v>
      </c>
      <c r="E89" s="29">
        <v>0.50151999999999997</v>
      </c>
      <c r="F89" s="21" t="str">
        <f t="shared" si="1"/>
        <v>Midwest - East North Central - Over 500,000 sqft - FuelOil - CBECS 2018</v>
      </c>
    </row>
    <row r="90" spans="1:6" ht="12.5">
      <c r="A90" s="21" t="s">
        <v>90</v>
      </c>
      <c r="B90" s="29" t="s">
        <v>442</v>
      </c>
      <c r="C90" s="21" t="s">
        <v>210</v>
      </c>
      <c r="D90" s="21">
        <f t="shared" si="0"/>
        <v>127.12252011199999</v>
      </c>
      <c r="E90" s="29">
        <v>11.810079999999999</v>
      </c>
      <c r="F90" s="21" t="str">
        <f t="shared" si="1"/>
        <v>Northeast - Middle Atlantic - 1,001 to 5,000 sqft - FuelOil - CBECS 2018</v>
      </c>
    </row>
    <row r="91" spans="1:6" ht="12.5">
      <c r="A91" s="21" t="s">
        <v>92</v>
      </c>
      <c r="B91" s="29" t="s">
        <v>443</v>
      </c>
      <c r="C91" s="21" t="s">
        <v>210</v>
      </c>
      <c r="D91" s="21">
        <f t="shared" si="0"/>
        <v>127.12252011199999</v>
      </c>
      <c r="E91" s="29">
        <v>11.810079999999999</v>
      </c>
      <c r="F91" s="21" t="str">
        <f t="shared" si="1"/>
        <v>Northeast - Middle Atlantic - 5,001 to 10,000 sqft - FuelOil - CBECS 2018</v>
      </c>
    </row>
    <row r="92" spans="1:6" ht="12.5">
      <c r="A92" s="21" t="s">
        <v>93</v>
      </c>
      <c r="B92" s="29" t="s">
        <v>444</v>
      </c>
      <c r="C92" s="21" t="s">
        <v>210</v>
      </c>
      <c r="D92" s="21">
        <f t="shared" si="0"/>
        <v>31.127584214999995</v>
      </c>
      <c r="E92" s="29">
        <v>2.8918499999999998</v>
      </c>
      <c r="F92" s="21" t="str">
        <f t="shared" si="1"/>
        <v>Northeast - Middle Atlantic - 10,001 to 25,000 sqft - FuelOil - CBECS 2018</v>
      </c>
    </row>
    <row r="93" spans="1:6" ht="12.5">
      <c r="A93" s="21" t="s">
        <v>94</v>
      </c>
      <c r="B93" s="29" t="s">
        <v>445</v>
      </c>
      <c r="C93" s="21" t="s">
        <v>210</v>
      </c>
      <c r="D93" s="21">
        <f t="shared" si="0"/>
        <v>31.127584214999995</v>
      </c>
      <c r="E93" s="29">
        <v>2.8918499999999998</v>
      </c>
      <c r="F93" s="21" t="str">
        <f t="shared" si="1"/>
        <v>Northeast - Middle Atlantic - 25,001 to 50,000 sqft - FuelOil - CBECS 2018</v>
      </c>
    </row>
    <row r="94" spans="1:6" ht="12.5">
      <c r="A94" s="21" t="s">
        <v>95</v>
      </c>
      <c r="B94" s="29" t="s">
        <v>446</v>
      </c>
      <c r="C94" s="21" t="s">
        <v>210</v>
      </c>
      <c r="D94" s="21">
        <f t="shared" si="0"/>
        <v>31.127584214999995</v>
      </c>
      <c r="E94" s="29">
        <v>2.8918499999999998</v>
      </c>
      <c r="F94" s="21" t="str">
        <f t="shared" si="1"/>
        <v>Northeast - Middle Atlantic - 50,001 to 100,000 sqft - FuelOil - CBECS 2018</v>
      </c>
    </row>
    <row r="95" spans="1:6" ht="12.5">
      <c r="A95" s="21" t="s">
        <v>96</v>
      </c>
      <c r="B95" s="29" t="s">
        <v>447</v>
      </c>
      <c r="C95" s="21" t="s">
        <v>210</v>
      </c>
      <c r="D95" s="21">
        <f t="shared" si="0"/>
        <v>20.722767918999999</v>
      </c>
      <c r="E95" s="29">
        <v>1.9252100000000001</v>
      </c>
      <c r="F95" s="21" t="str">
        <f t="shared" si="1"/>
        <v>Northeast - Middle Atlantic - 100,001 to 200,000 sqft - FuelOil - CBECS 2018</v>
      </c>
    </row>
    <row r="96" spans="1:6" ht="12.5">
      <c r="A96" s="21" t="s">
        <v>97</v>
      </c>
      <c r="B96" s="29" t="s">
        <v>448</v>
      </c>
      <c r="C96" s="21" t="s">
        <v>210</v>
      </c>
      <c r="D96" s="21">
        <f t="shared" si="0"/>
        <v>20.722767918999999</v>
      </c>
      <c r="E96" s="29">
        <v>1.9252100000000001</v>
      </c>
      <c r="F96" s="21" t="str">
        <f t="shared" si="1"/>
        <v>Northeast - Middle Atlantic - 200,001 to 500,000 sqft - FuelOil - CBECS 2018</v>
      </c>
    </row>
    <row r="97" spans="1:6" ht="12.5">
      <c r="A97" s="21" t="s">
        <v>98</v>
      </c>
      <c r="B97" s="29" t="s">
        <v>449</v>
      </c>
      <c r="C97" s="21" t="s">
        <v>210</v>
      </c>
      <c r="D97" s="21">
        <f t="shared" si="0"/>
        <v>20.722767918999999</v>
      </c>
      <c r="E97" s="29">
        <v>1.9252100000000001</v>
      </c>
      <c r="F97" s="21" t="str">
        <f t="shared" si="1"/>
        <v>Northeast - Middle Atlantic - Over 500,000 sqft - FuelOil - CBECS 2018</v>
      </c>
    </row>
    <row r="98" spans="1:6" ht="12.5">
      <c r="A98" s="21" t="s">
        <v>99</v>
      </c>
      <c r="B98" s="29" t="s">
        <v>450</v>
      </c>
      <c r="C98" s="21" t="s">
        <v>210</v>
      </c>
      <c r="D98" s="21">
        <f t="shared" si="0"/>
        <v>127.12252011199999</v>
      </c>
      <c r="E98" s="29">
        <v>11.810079999999999</v>
      </c>
      <c r="F98" s="21" t="str">
        <f t="shared" si="1"/>
        <v>Northeast - New England - 1,001 to 5,000 sqft - FuelOil - CBECS 2018</v>
      </c>
    </row>
    <row r="99" spans="1:6" ht="12.5">
      <c r="A99" s="21" t="s">
        <v>101</v>
      </c>
      <c r="B99" s="29" t="s">
        <v>451</v>
      </c>
      <c r="C99" s="21" t="s">
        <v>210</v>
      </c>
      <c r="D99" s="21">
        <f t="shared" si="0"/>
        <v>127.12252011199999</v>
      </c>
      <c r="E99" s="29">
        <v>11.810079999999999</v>
      </c>
      <c r="F99" s="21" t="str">
        <f t="shared" si="1"/>
        <v>Northeast - New England - 5,001 to 10,000 sqft - FuelOil - CBECS 2018</v>
      </c>
    </row>
    <row r="100" spans="1:6" ht="12.5">
      <c r="A100" s="21" t="s">
        <v>102</v>
      </c>
      <c r="B100" s="29" t="s">
        <v>452</v>
      </c>
      <c r="C100" s="21" t="s">
        <v>210</v>
      </c>
      <c r="D100" s="21">
        <f t="shared" si="0"/>
        <v>31.127584214999995</v>
      </c>
      <c r="E100" s="29">
        <v>2.8918499999999998</v>
      </c>
      <c r="F100" s="21" t="str">
        <f t="shared" si="1"/>
        <v>Northeast - New England - 10,001 to 25,000 sqft - FuelOil - CBECS 2018</v>
      </c>
    </row>
    <row r="101" spans="1:6" ht="12.5">
      <c r="A101" s="21" t="s">
        <v>103</v>
      </c>
      <c r="B101" s="29" t="s">
        <v>453</v>
      </c>
      <c r="C101" s="21" t="s">
        <v>210</v>
      </c>
      <c r="D101" s="21">
        <f t="shared" si="0"/>
        <v>31.127584214999995</v>
      </c>
      <c r="E101" s="29">
        <v>2.8918499999999998</v>
      </c>
      <c r="F101" s="21" t="str">
        <f t="shared" si="1"/>
        <v>Northeast - New England - 25,001 to 50,000 sqft - FuelOil - CBECS 2018</v>
      </c>
    </row>
    <row r="102" spans="1:6" ht="12.5">
      <c r="A102" s="21" t="s">
        <v>104</v>
      </c>
      <c r="B102" s="29" t="s">
        <v>454</v>
      </c>
      <c r="C102" s="21" t="s">
        <v>210</v>
      </c>
      <c r="D102" s="21">
        <f t="shared" si="0"/>
        <v>31.127584214999995</v>
      </c>
      <c r="E102" s="29">
        <v>2.8918499999999998</v>
      </c>
      <c r="F102" s="21" t="str">
        <f t="shared" si="1"/>
        <v>Northeast - New England - 50,001 to 100,000 sqft - FuelOil - CBECS 2018</v>
      </c>
    </row>
    <row r="103" spans="1:6" ht="12.5">
      <c r="A103" s="21" t="s">
        <v>105</v>
      </c>
      <c r="B103" s="29" t="s">
        <v>455</v>
      </c>
      <c r="C103" s="21" t="s">
        <v>210</v>
      </c>
      <c r="D103" s="21">
        <f t="shared" si="0"/>
        <v>20.722767918999999</v>
      </c>
      <c r="E103" s="29">
        <v>1.9252100000000001</v>
      </c>
      <c r="F103" s="21" t="str">
        <f t="shared" si="1"/>
        <v>Northeast - New England - 100,001 to 200,000 sqft - FuelOil - CBECS 2018</v>
      </c>
    </row>
    <row r="104" spans="1:6" ht="12.5">
      <c r="A104" s="21" t="s">
        <v>106</v>
      </c>
      <c r="B104" s="29" t="s">
        <v>456</v>
      </c>
      <c r="C104" s="21" t="s">
        <v>210</v>
      </c>
      <c r="D104" s="21">
        <f t="shared" si="0"/>
        <v>20.722767918999999</v>
      </c>
      <c r="E104" s="29">
        <v>1.9252100000000001</v>
      </c>
      <c r="F104" s="21" t="str">
        <f t="shared" si="1"/>
        <v>Northeast - New England - 200,001 to 500,000 sqft - FuelOil - CBECS 2018</v>
      </c>
    </row>
    <row r="105" spans="1:6" ht="12.5">
      <c r="A105" s="21" t="s">
        <v>107</v>
      </c>
      <c r="B105" s="29" t="s">
        <v>482</v>
      </c>
      <c r="C105" s="21" t="s">
        <v>210</v>
      </c>
      <c r="D105" s="21">
        <f t="shared" si="0"/>
        <v>20.722767918999999</v>
      </c>
      <c r="E105" s="29">
        <v>1.9252100000000001</v>
      </c>
      <c r="F105" s="21" t="str">
        <f t="shared" si="1"/>
        <v>Northeast - New England - Over 500,000 sqft - FuelOil - CBECS 2018</v>
      </c>
    </row>
    <row r="106" spans="1:6" ht="12.5">
      <c r="A106" s="21" t="s">
        <v>108</v>
      </c>
      <c r="B106" s="29" t="s">
        <v>457</v>
      </c>
      <c r="C106" s="21" t="s">
        <v>210</v>
      </c>
      <c r="D106" s="21">
        <f t="shared" si="0"/>
        <v>31.475904018999998</v>
      </c>
      <c r="E106" s="29">
        <v>2.92421</v>
      </c>
      <c r="F106" s="21" t="str">
        <f t="shared" si="1"/>
        <v>South - West South Central - 1,001 to 5,000 sqft - FuelOil - CBECS 2018</v>
      </c>
    </row>
    <row r="107" spans="1:6" ht="12.5">
      <c r="A107" s="21" t="s">
        <v>110</v>
      </c>
      <c r="B107" s="29" t="s">
        <v>458</v>
      </c>
      <c r="C107" s="21" t="s">
        <v>210</v>
      </c>
      <c r="D107" s="21">
        <f t="shared" si="0"/>
        <v>31.475904018999998</v>
      </c>
      <c r="E107" s="29">
        <v>2.92421</v>
      </c>
      <c r="F107" s="21" t="str">
        <f t="shared" si="1"/>
        <v>South - West South Central - 5,001 to 10,000 sqft - FuelOil - CBECS 2018</v>
      </c>
    </row>
    <row r="108" spans="1:6" ht="12.5">
      <c r="A108" s="21" t="s">
        <v>111</v>
      </c>
      <c r="B108" s="29" t="s">
        <v>459</v>
      </c>
      <c r="C108" s="21" t="s">
        <v>210</v>
      </c>
      <c r="D108" s="21">
        <f t="shared" si="0"/>
        <v>7.4445285180000003</v>
      </c>
      <c r="E108" s="29">
        <v>0.69162000000000001</v>
      </c>
      <c r="F108" s="21" t="str">
        <f t="shared" si="1"/>
        <v>South - West South Central - 10,001 to 25,000 sqft - FuelOil - CBECS 2018</v>
      </c>
    </row>
    <row r="109" spans="1:6" ht="12.5">
      <c r="A109" s="21" t="s">
        <v>112</v>
      </c>
      <c r="B109" s="29" t="s">
        <v>460</v>
      </c>
      <c r="C109" s="21" t="s">
        <v>210</v>
      </c>
      <c r="D109" s="21">
        <f t="shared" si="0"/>
        <v>7.4445285180000003</v>
      </c>
      <c r="E109" s="29">
        <v>0.69162000000000001</v>
      </c>
      <c r="F109" s="21" t="str">
        <f t="shared" si="1"/>
        <v>South - West South Central - 25,001 to 50,000 sqft - FuelOil - CBECS 2018</v>
      </c>
    </row>
    <row r="110" spans="1:6" ht="12.5">
      <c r="A110" s="21" t="s">
        <v>113</v>
      </c>
      <c r="B110" s="29" t="s">
        <v>461</v>
      </c>
      <c r="C110" s="21" t="s">
        <v>210</v>
      </c>
      <c r="D110" s="21">
        <f t="shared" si="0"/>
        <v>7.4445285180000003</v>
      </c>
      <c r="E110" s="29">
        <v>0.69162000000000001</v>
      </c>
      <c r="F110" s="21" t="str">
        <f t="shared" si="1"/>
        <v>South - West South Central - 50,001 to 100,000 sqft - FuelOil - CBECS 2018</v>
      </c>
    </row>
    <row r="111" spans="1:6" ht="12.5">
      <c r="A111" s="21" t="s">
        <v>114</v>
      </c>
      <c r="B111" s="29" t="s">
        <v>462</v>
      </c>
      <c r="C111" s="21" t="s">
        <v>210</v>
      </c>
      <c r="D111" s="21">
        <f t="shared" si="0"/>
        <v>4.0052471899999995</v>
      </c>
      <c r="E111" s="29">
        <v>0.37209999999999999</v>
      </c>
      <c r="F111" s="21" t="str">
        <f t="shared" si="1"/>
        <v>South - West South Central - 100,001 to 200,000 sqft - FuelOil - CBECS 2018</v>
      </c>
    </row>
    <row r="112" spans="1:6" ht="12.5">
      <c r="A112" s="21" t="s">
        <v>115</v>
      </c>
      <c r="B112" s="29" t="s">
        <v>463</v>
      </c>
      <c r="C112" s="21" t="s">
        <v>210</v>
      </c>
      <c r="D112" s="21">
        <f t="shared" si="0"/>
        <v>4.0052471899999995</v>
      </c>
      <c r="E112" s="29">
        <v>0.37209999999999999</v>
      </c>
      <c r="F112" s="21" t="str">
        <f t="shared" si="1"/>
        <v>South - West South Central - 200,001 to 500,000 sqft - FuelOil - CBECS 2018</v>
      </c>
    </row>
    <row r="113" spans="1:6" ht="12.5">
      <c r="A113" s="21" t="s">
        <v>116</v>
      </c>
      <c r="B113" s="29" t="s">
        <v>464</v>
      </c>
      <c r="C113" s="21" t="s">
        <v>210</v>
      </c>
      <c r="D113" s="21">
        <f t="shared" si="0"/>
        <v>4.0052471899999995</v>
      </c>
      <c r="E113" s="29">
        <v>0.37209999999999999</v>
      </c>
      <c r="F113" s="21" t="str">
        <f t="shared" si="1"/>
        <v>South - West South Central - Over 500,000 sqft - FuelOil - CBECS 2018</v>
      </c>
    </row>
    <row r="114" spans="1:6" ht="12.5">
      <c r="A114" s="21" t="s">
        <v>117</v>
      </c>
      <c r="B114" s="29" t="s">
        <v>465</v>
      </c>
      <c r="C114" s="21" t="s">
        <v>210</v>
      </c>
      <c r="D114" s="21">
        <f t="shared" si="0"/>
        <v>31.475904018999998</v>
      </c>
      <c r="E114" s="29">
        <v>2.92421</v>
      </c>
      <c r="F114" s="21" t="str">
        <f t="shared" si="1"/>
        <v>South - East South Central - 1,001 to 5,000 sqft - FuelOil - CBECS 2018</v>
      </c>
    </row>
    <row r="115" spans="1:6" ht="12.5">
      <c r="A115" s="21" t="s">
        <v>119</v>
      </c>
      <c r="B115" s="29" t="s">
        <v>466</v>
      </c>
      <c r="C115" s="21" t="s">
        <v>210</v>
      </c>
      <c r="D115" s="21">
        <f t="shared" si="0"/>
        <v>31.475904018999998</v>
      </c>
      <c r="E115" s="29">
        <v>2.92421</v>
      </c>
      <c r="F115" s="21" t="str">
        <f t="shared" si="1"/>
        <v>South - East South Central - 5,001 to 10,000 sqft - FuelOil - CBECS 2018</v>
      </c>
    </row>
    <row r="116" spans="1:6" ht="12.5">
      <c r="A116" s="21" t="s">
        <v>120</v>
      </c>
      <c r="B116" s="29" t="s">
        <v>467</v>
      </c>
      <c r="C116" s="21" t="s">
        <v>210</v>
      </c>
      <c r="D116" s="21">
        <f t="shared" si="0"/>
        <v>7.4445285180000003</v>
      </c>
      <c r="E116" s="29">
        <v>0.69162000000000001</v>
      </c>
      <c r="F116" s="21" t="str">
        <f t="shared" si="1"/>
        <v>South - East South Central - 10,001 to 25,000 sqft - FuelOil - CBECS 2018</v>
      </c>
    </row>
    <row r="117" spans="1:6" ht="12.5">
      <c r="A117" s="21" t="s">
        <v>121</v>
      </c>
      <c r="B117" s="29" t="s">
        <v>468</v>
      </c>
      <c r="C117" s="21" t="s">
        <v>210</v>
      </c>
      <c r="D117" s="21">
        <f t="shared" si="0"/>
        <v>7.4445285180000003</v>
      </c>
      <c r="E117" s="29">
        <v>0.69162000000000001</v>
      </c>
      <c r="F117" s="21" t="str">
        <f t="shared" si="1"/>
        <v>South - East South Central - 25,001 to 50,000 sqft - FuelOil - CBECS 2018</v>
      </c>
    </row>
    <row r="118" spans="1:6" ht="12.5">
      <c r="A118" s="21" t="s">
        <v>122</v>
      </c>
      <c r="B118" s="29" t="s">
        <v>469</v>
      </c>
      <c r="C118" s="21" t="s">
        <v>210</v>
      </c>
      <c r="D118" s="21">
        <f t="shared" si="0"/>
        <v>7.4445285180000003</v>
      </c>
      <c r="E118" s="29">
        <v>0.69162000000000001</v>
      </c>
      <c r="F118" s="21" t="str">
        <f t="shared" si="1"/>
        <v>South - East South Central - 50,001 to 100,000 sqft - FuelOil - CBECS 2018</v>
      </c>
    </row>
    <row r="119" spans="1:6" ht="12.5">
      <c r="A119" s="21" t="s">
        <v>123</v>
      </c>
      <c r="B119" s="29" t="s">
        <v>470</v>
      </c>
      <c r="C119" s="21" t="s">
        <v>210</v>
      </c>
      <c r="D119" s="21">
        <f t="shared" si="0"/>
        <v>4.0052471899999995</v>
      </c>
      <c r="E119" s="29">
        <v>0.37209999999999999</v>
      </c>
      <c r="F119" s="21" t="str">
        <f t="shared" si="1"/>
        <v>South - East South Central - 100,001 to 200,000 sqft - FuelOil - CBECS 2018</v>
      </c>
    </row>
    <row r="120" spans="1:6" ht="12.5">
      <c r="A120" s="21" t="s">
        <v>124</v>
      </c>
      <c r="B120" s="29" t="s">
        <v>471</v>
      </c>
      <c r="C120" s="21" t="s">
        <v>210</v>
      </c>
      <c r="D120" s="21">
        <f t="shared" si="0"/>
        <v>4.0052471899999995</v>
      </c>
      <c r="E120" s="29">
        <v>0.37209999999999999</v>
      </c>
      <c r="F120" s="21" t="str">
        <f t="shared" si="1"/>
        <v>South - East South Central - 200,001 to 500,000 sqft - FuelOil - CBECS 2018</v>
      </c>
    </row>
    <row r="121" spans="1:6" ht="12.5">
      <c r="A121" s="21" t="s">
        <v>125</v>
      </c>
      <c r="B121" s="29" t="s">
        <v>472</v>
      </c>
      <c r="C121" s="21" t="s">
        <v>210</v>
      </c>
      <c r="D121" s="21">
        <f t="shared" si="0"/>
        <v>4.0052471899999995</v>
      </c>
      <c r="E121" s="29">
        <v>0.37209999999999999</v>
      </c>
      <c r="F121" s="21" t="str">
        <f t="shared" si="1"/>
        <v>South - East South Central - Over 500,000 sqft - FuelOil - CBECS 2018</v>
      </c>
    </row>
    <row r="122" spans="1:6" ht="12.5">
      <c r="A122" s="21" t="s">
        <v>53</v>
      </c>
      <c r="B122" s="29" t="s">
        <v>411</v>
      </c>
      <c r="C122" s="21" t="s">
        <v>37</v>
      </c>
      <c r="D122" s="21">
        <f t="shared" si="0"/>
        <v>172.56310961906101</v>
      </c>
      <c r="E122" s="29">
        <v>16.031652990000001</v>
      </c>
      <c r="F122" s="21" t="str">
        <f t="shared" si="1"/>
        <v>West - Pacific - 1,001 to 5,000 sqft - Heat - CBECS 2018</v>
      </c>
    </row>
    <row r="123" spans="1:6" ht="12.5">
      <c r="A123" s="21" t="s">
        <v>56</v>
      </c>
      <c r="B123" s="29" t="s">
        <v>412</v>
      </c>
      <c r="C123" s="21" t="s">
        <v>37</v>
      </c>
      <c r="D123" s="21">
        <f t="shared" si="0"/>
        <v>172.56310961906101</v>
      </c>
      <c r="E123" s="29">
        <v>16.031652990000001</v>
      </c>
      <c r="F123" s="21" t="str">
        <f t="shared" si="1"/>
        <v>West - Pacific - 5,001 to 10000 sqft - Heat - CBECS 2018</v>
      </c>
    </row>
    <row r="124" spans="1:6" ht="12.5">
      <c r="A124" s="21" t="s">
        <v>57</v>
      </c>
      <c r="B124" s="29" t="s">
        <v>413</v>
      </c>
      <c r="C124" s="21" t="s">
        <v>37</v>
      </c>
      <c r="D124" s="21">
        <f t="shared" si="0"/>
        <v>172.56310961906101</v>
      </c>
      <c r="E124" s="29">
        <v>16.031652990000001</v>
      </c>
      <c r="F124" s="21" t="str">
        <f t="shared" si="1"/>
        <v>West - Pacific - 10,001 to 25,000 sqft - Heat - CBECS 2018</v>
      </c>
    </row>
    <row r="125" spans="1:6" ht="12.5">
      <c r="A125" s="21" t="s">
        <v>58</v>
      </c>
      <c r="B125" s="29" t="s">
        <v>414</v>
      </c>
      <c r="C125" s="21" t="s">
        <v>37</v>
      </c>
      <c r="D125" s="21">
        <f t="shared" si="0"/>
        <v>126.504217477225</v>
      </c>
      <c r="E125" s="29">
        <v>11.75263775</v>
      </c>
      <c r="F125" s="21" t="str">
        <f t="shared" si="1"/>
        <v>West - Pacific - 25,001 to 50,000 sqft - Heat - CBECS 2018</v>
      </c>
    </row>
    <row r="126" spans="1:6" ht="12.5">
      <c r="A126" s="21" t="s">
        <v>59</v>
      </c>
      <c r="B126" s="29" t="s">
        <v>415</v>
      </c>
      <c r="C126" s="21" t="s">
        <v>37</v>
      </c>
      <c r="D126" s="21">
        <f t="shared" si="0"/>
        <v>148.58724796356</v>
      </c>
      <c r="E126" s="29">
        <v>13.8042204</v>
      </c>
      <c r="F126" s="21" t="str">
        <f t="shared" si="1"/>
        <v>West - Pacific - 50,001 to 100,000 sqft - Heat - CBECS 2018</v>
      </c>
    </row>
    <row r="127" spans="1:6" ht="12.5">
      <c r="A127" s="21" t="s">
        <v>60</v>
      </c>
      <c r="B127" s="29" t="s">
        <v>416</v>
      </c>
      <c r="C127" s="21" t="s">
        <v>37</v>
      </c>
      <c r="D127" s="21">
        <f t="shared" si="0"/>
        <v>148.27177613791198</v>
      </c>
      <c r="E127" s="29">
        <v>13.77491208</v>
      </c>
      <c r="F127" s="21" t="str">
        <f t="shared" si="1"/>
        <v>West - Pacific - 100,001 to 200,000 sqft - Heat - CBECS 2018</v>
      </c>
    </row>
    <row r="128" spans="1:6" ht="12.5">
      <c r="A128" s="21" t="s">
        <v>61</v>
      </c>
      <c r="B128" s="29" t="s">
        <v>417</v>
      </c>
      <c r="C128" s="21" t="s">
        <v>37</v>
      </c>
      <c r="D128" s="21">
        <f t="shared" si="0"/>
        <v>158.68234756832499</v>
      </c>
      <c r="E128" s="29">
        <v>14.74208675</v>
      </c>
      <c r="F128" s="21" t="str">
        <f t="shared" si="1"/>
        <v>West - Pacific - 200,001 to 500,000 sqft - Heat - CBECS 2018</v>
      </c>
    </row>
    <row r="129" spans="1:6" ht="12.5">
      <c r="A129" s="21" t="s">
        <v>62</v>
      </c>
      <c r="B129" s="29" t="s">
        <v>418</v>
      </c>
      <c r="C129" s="21" t="s">
        <v>37</v>
      </c>
      <c r="D129" s="21">
        <f t="shared" si="0"/>
        <v>122.40308320560601</v>
      </c>
      <c r="E129" s="29">
        <v>11.371629540000001</v>
      </c>
      <c r="F129" s="21" t="str">
        <f t="shared" si="1"/>
        <v>West - Pacific - Over 500,000 sqft - Heat - CBECS 2018</v>
      </c>
    </row>
    <row r="130" spans="1:6" ht="12.5">
      <c r="A130" s="21" t="s">
        <v>63</v>
      </c>
      <c r="B130" s="29" t="s">
        <v>419</v>
      </c>
      <c r="C130" s="21" t="s">
        <v>37</v>
      </c>
      <c r="D130" s="21">
        <f t="shared" si="0"/>
        <v>172.56310961906101</v>
      </c>
      <c r="E130" s="29">
        <v>16.031652990000001</v>
      </c>
      <c r="F130" s="21" t="str">
        <f t="shared" si="1"/>
        <v>West - Mountain - 1,001 to 5,000 sqft - Heat - CBECS 2018</v>
      </c>
    </row>
    <row r="131" spans="1:6" ht="12.5">
      <c r="A131" s="21" t="s">
        <v>65</v>
      </c>
      <c r="B131" s="29" t="s">
        <v>420</v>
      </c>
      <c r="C131" s="21" t="s">
        <v>37</v>
      </c>
      <c r="D131" s="21">
        <f t="shared" si="0"/>
        <v>172.56310961906101</v>
      </c>
      <c r="E131" s="29">
        <v>16.031652990000001</v>
      </c>
      <c r="F131" s="21" t="str">
        <f t="shared" si="1"/>
        <v>West - Mountain - 5,001 to 10,000 sqft - Heat - CBECS 2018</v>
      </c>
    </row>
    <row r="132" spans="1:6" ht="12.5">
      <c r="A132" s="21" t="s">
        <v>66</v>
      </c>
      <c r="B132" s="29" t="s">
        <v>421</v>
      </c>
      <c r="C132" s="21" t="s">
        <v>37</v>
      </c>
      <c r="D132" s="21">
        <f t="shared" si="0"/>
        <v>172.56310961906101</v>
      </c>
      <c r="E132" s="29">
        <v>16.031652990000001</v>
      </c>
      <c r="F132" s="21" t="str">
        <f t="shared" si="1"/>
        <v>West - Mountain - 10,001 to 25,000 sqft - Heat - CBECS 2018</v>
      </c>
    </row>
    <row r="133" spans="1:6" ht="12.5">
      <c r="A133" s="21" t="s">
        <v>67</v>
      </c>
      <c r="B133" s="29" t="s">
        <v>422</v>
      </c>
      <c r="C133" s="21" t="s">
        <v>37</v>
      </c>
      <c r="D133" s="21">
        <f t="shared" si="0"/>
        <v>126.504217477225</v>
      </c>
      <c r="E133" s="29">
        <v>11.75263775</v>
      </c>
      <c r="F133" s="21" t="str">
        <f t="shared" si="1"/>
        <v>West - Mountain - 25,001 to 50,000 sqft - Heat - CBECS 2018</v>
      </c>
    </row>
    <row r="134" spans="1:6" ht="12.5">
      <c r="A134" s="21" t="s">
        <v>68</v>
      </c>
      <c r="B134" s="29" t="s">
        <v>423</v>
      </c>
      <c r="C134" s="21" t="s">
        <v>37</v>
      </c>
      <c r="D134" s="21">
        <f t="shared" si="0"/>
        <v>148.58724796356</v>
      </c>
      <c r="E134" s="29">
        <v>13.8042204</v>
      </c>
      <c r="F134" s="21" t="str">
        <f t="shared" si="1"/>
        <v>West - Mountain - 50,001 to 100,000 sqft - Heat - CBECS 2018</v>
      </c>
    </row>
    <row r="135" spans="1:6" ht="12.5">
      <c r="A135" s="21" t="s">
        <v>69</v>
      </c>
      <c r="B135" s="29" t="s">
        <v>424</v>
      </c>
      <c r="C135" s="21" t="s">
        <v>37</v>
      </c>
      <c r="D135" s="21">
        <f t="shared" si="0"/>
        <v>148.27177613791198</v>
      </c>
      <c r="E135" s="29">
        <v>13.77491208</v>
      </c>
      <c r="F135" s="21" t="str">
        <f t="shared" si="1"/>
        <v>West - Mountain - 100,001 to 200,000 sqft - Heat - CBECS 2018</v>
      </c>
    </row>
    <row r="136" spans="1:6" ht="12.5">
      <c r="A136" s="21" t="s">
        <v>70</v>
      </c>
      <c r="B136" s="29" t="s">
        <v>425</v>
      </c>
      <c r="C136" s="21" t="s">
        <v>37</v>
      </c>
      <c r="D136" s="21">
        <f t="shared" si="0"/>
        <v>158.68234756832499</v>
      </c>
      <c r="E136" s="29">
        <v>14.74208675</v>
      </c>
      <c r="F136" s="21" t="str">
        <f t="shared" si="1"/>
        <v>West - Mountain - 200,001 to 500,000 sqft - Heat - CBECS 2018</v>
      </c>
    </row>
    <row r="137" spans="1:6" ht="12.5">
      <c r="A137" s="21" t="s">
        <v>71</v>
      </c>
      <c r="B137" s="29" t="s">
        <v>426</v>
      </c>
      <c r="C137" s="21" t="s">
        <v>37</v>
      </c>
      <c r="D137" s="21">
        <f t="shared" si="0"/>
        <v>122.40308320560601</v>
      </c>
      <c r="E137" s="29">
        <v>11.371629540000001</v>
      </c>
      <c r="F137" s="21" t="str">
        <f t="shared" si="1"/>
        <v>West - Mountain - Over 500,000 sqft - Heat - CBECS 2018</v>
      </c>
    </row>
    <row r="138" spans="1:6" ht="12.5">
      <c r="A138" s="21" t="s">
        <v>72</v>
      </c>
      <c r="B138" s="29" t="s">
        <v>427</v>
      </c>
      <c r="C138" s="21" t="s">
        <v>37</v>
      </c>
      <c r="D138" s="21">
        <f t="shared" si="0"/>
        <v>172.56310961906101</v>
      </c>
      <c r="E138" s="29">
        <v>16.031652990000001</v>
      </c>
      <c r="F138" s="21" t="str">
        <f t="shared" si="1"/>
        <v>Midwest - West North Central - 1,001 to 5,000 sqft - Heat - CBECS 2018</v>
      </c>
    </row>
    <row r="139" spans="1:6" ht="12.5">
      <c r="A139" s="21" t="s">
        <v>74</v>
      </c>
      <c r="B139" s="29" t="s">
        <v>428</v>
      </c>
      <c r="C139" s="21" t="s">
        <v>37</v>
      </c>
      <c r="D139" s="21">
        <f t="shared" si="0"/>
        <v>172.56310961906101</v>
      </c>
      <c r="E139" s="29">
        <v>16.031652990000001</v>
      </c>
      <c r="F139" s="21" t="str">
        <f t="shared" si="1"/>
        <v>Midwest - West North Central - 5,001 to 10,000 sqft - Heat - CBECS 2018</v>
      </c>
    </row>
    <row r="140" spans="1:6" ht="12.5">
      <c r="A140" s="21" t="s">
        <v>75</v>
      </c>
      <c r="B140" s="29" t="s">
        <v>481</v>
      </c>
      <c r="C140" s="21" t="s">
        <v>37</v>
      </c>
      <c r="D140" s="21">
        <f t="shared" si="0"/>
        <v>172.56310961906101</v>
      </c>
      <c r="E140" s="29">
        <v>16.031652990000001</v>
      </c>
      <c r="F140" s="21" t="str">
        <f t="shared" si="1"/>
        <v>Midwest - West North Central - 10,001 to 25,000 sqft - Heat - CBECS 2018</v>
      </c>
    </row>
    <row r="141" spans="1:6" ht="12.5">
      <c r="A141" s="21" t="s">
        <v>76</v>
      </c>
      <c r="B141" s="29" t="s">
        <v>429</v>
      </c>
      <c r="C141" s="21" t="s">
        <v>37</v>
      </c>
      <c r="D141" s="21">
        <f t="shared" si="0"/>
        <v>126.504217477225</v>
      </c>
      <c r="E141" s="29">
        <v>11.75263775</v>
      </c>
      <c r="F141" s="21" t="str">
        <f t="shared" si="1"/>
        <v>Midwest - West North Central - 25,001 to 50,000 sqft - Heat - CBECS 2018</v>
      </c>
    </row>
    <row r="142" spans="1:6" ht="12.5">
      <c r="A142" s="21" t="s">
        <v>77</v>
      </c>
      <c r="B142" s="29" t="s">
        <v>430</v>
      </c>
      <c r="C142" s="21" t="s">
        <v>37</v>
      </c>
      <c r="D142" s="21">
        <f t="shared" si="0"/>
        <v>148.58724796356</v>
      </c>
      <c r="E142" s="29">
        <v>13.8042204</v>
      </c>
      <c r="F142" s="21" t="str">
        <f t="shared" si="1"/>
        <v>Midwest - West North Central - 50,001 to 100,000 sqft - Heat - CBECS 2018</v>
      </c>
    </row>
    <row r="143" spans="1:6" ht="12.5">
      <c r="A143" s="21" t="s">
        <v>78</v>
      </c>
      <c r="B143" s="29" t="s">
        <v>431</v>
      </c>
      <c r="C143" s="21" t="s">
        <v>37</v>
      </c>
      <c r="D143" s="21">
        <f t="shared" si="0"/>
        <v>148.27177613791198</v>
      </c>
      <c r="E143" s="29">
        <v>13.77491208</v>
      </c>
      <c r="F143" s="21" t="str">
        <f t="shared" si="1"/>
        <v>Midwest - West North Central - 100,001 to 200,000 sqft - Heat - CBECS 2018</v>
      </c>
    </row>
    <row r="144" spans="1:6" ht="12.5">
      <c r="A144" s="21" t="s">
        <v>79</v>
      </c>
      <c r="B144" s="29" t="s">
        <v>432</v>
      </c>
      <c r="C144" s="21" t="s">
        <v>37</v>
      </c>
      <c r="D144" s="21">
        <f t="shared" si="0"/>
        <v>158.68234756832499</v>
      </c>
      <c r="E144" s="29">
        <v>14.74208675</v>
      </c>
      <c r="F144" s="21" t="str">
        <f t="shared" si="1"/>
        <v>Midwest - West North Central - 200,001 to 500,000 sqft - Heat - CBECS 2018</v>
      </c>
    </row>
    <row r="145" spans="1:6" ht="12.5">
      <c r="A145" s="21" t="s">
        <v>80</v>
      </c>
      <c r="B145" s="29" t="s">
        <v>433</v>
      </c>
      <c r="C145" s="21" t="s">
        <v>37</v>
      </c>
      <c r="D145" s="21">
        <f t="shared" si="0"/>
        <v>122.40308320560601</v>
      </c>
      <c r="E145" s="29">
        <v>11.371629540000001</v>
      </c>
      <c r="F145" s="21" t="str">
        <f t="shared" si="1"/>
        <v>Midwest - West North Central - Over 500,000 sqft - Heat - CBECS 2018</v>
      </c>
    </row>
    <row r="146" spans="1:6" ht="12.5">
      <c r="A146" s="21" t="s">
        <v>81</v>
      </c>
      <c r="B146" s="29" t="s">
        <v>434</v>
      </c>
      <c r="C146" s="21" t="s">
        <v>37</v>
      </c>
      <c r="D146" s="21">
        <f t="shared" si="0"/>
        <v>172.56310961906101</v>
      </c>
      <c r="E146" s="29">
        <v>16.031652990000001</v>
      </c>
      <c r="F146" s="21" t="str">
        <f t="shared" si="1"/>
        <v>Midwest - East North Central - 1,001 to 5,000 sqft - Heat - CBECS 2018</v>
      </c>
    </row>
    <row r="147" spans="1:6" ht="12.5">
      <c r="A147" s="21" t="s">
        <v>83</v>
      </c>
      <c r="B147" s="29" t="s">
        <v>435</v>
      </c>
      <c r="C147" s="21" t="s">
        <v>37</v>
      </c>
      <c r="D147" s="21">
        <f t="shared" si="0"/>
        <v>172.56310961906101</v>
      </c>
      <c r="E147" s="29">
        <v>16.031652990000001</v>
      </c>
      <c r="F147" s="21" t="str">
        <f t="shared" si="1"/>
        <v>Midwest - East North Central - 5,001 to 10,000 sqft - Heat - CBECS 2018</v>
      </c>
    </row>
    <row r="148" spans="1:6" ht="12.5">
      <c r="A148" s="21" t="s">
        <v>84</v>
      </c>
      <c r="B148" s="29" t="s">
        <v>436</v>
      </c>
      <c r="C148" s="21" t="s">
        <v>37</v>
      </c>
      <c r="D148" s="21">
        <f t="shared" si="0"/>
        <v>172.56310961906101</v>
      </c>
      <c r="E148" s="29">
        <v>16.031652990000001</v>
      </c>
      <c r="F148" s="21" t="str">
        <f t="shared" si="1"/>
        <v>Midwest - East North Central - 10,001 to 25,000 sqft - Heat - CBECS 2018</v>
      </c>
    </row>
    <row r="149" spans="1:6" ht="12.5">
      <c r="A149" s="21" t="s">
        <v>85</v>
      </c>
      <c r="B149" s="29" t="s">
        <v>437</v>
      </c>
      <c r="C149" s="21" t="s">
        <v>37</v>
      </c>
      <c r="D149" s="21">
        <f t="shared" si="0"/>
        <v>126.504217477225</v>
      </c>
      <c r="E149" s="29">
        <v>11.75263775</v>
      </c>
      <c r="F149" s="21" t="str">
        <f t="shared" si="1"/>
        <v>Midwest - East North Central - 25,001 to 50,000 sqft - Heat - CBECS 2018</v>
      </c>
    </row>
    <row r="150" spans="1:6" ht="12.5">
      <c r="A150" s="21" t="s">
        <v>86</v>
      </c>
      <c r="B150" s="29" t="s">
        <v>438</v>
      </c>
      <c r="C150" s="21" t="s">
        <v>37</v>
      </c>
      <c r="D150" s="21">
        <f t="shared" si="0"/>
        <v>148.58724796356</v>
      </c>
      <c r="E150" s="29">
        <v>13.8042204</v>
      </c>
      <c r="F150" s="21" t="str">
        <f t="shared" si="1"/>
        <v>Midwest - East North Central - 50,001 to 100,000 sqft - Heat - CBECS 2018</v>
      </c>
    </row>
    <row r="151" spans="1:6" ht="12.5">
      <c r="A151" s="21" t="s">
        <v>87</v>
      </c>
      <c r="B151" s="29" t="s">
        <v>439</v>
      </c>
      <c r="C151" s="21" t="s">
        <v>37</v>
      </c>
      <c r="D151" s="21">
        <f t="shared" si="0"/>
        <v>148.27177613791198</v>
      </c>
      <c r="E151" s="29">
        <v>13.77491208</v>
      </c>
      <c r="F151" s="21" t="str">
        <f t="shared" si="1"/>
        <v>Midwest - East North Central - 100,001 to 200,000 sqft - Heat - CBECS 2018</v>
      </c>
    </row>
    <row r="152" spans="1:6" ht="12.5">
      <c r="A152" s="21" t="s">
        <v>88</v>
      </c>
      <c r="B152" s="29" t="s">
        <v>440</v>
      </c>
      <c r="C152" s="21" t="s">
        <v>37</v>
      </c>
      <c r="D152" s="21">
        <f t="shared" si="0"/>
        <v>158.68234756832499</v>
      </c>
      <c r="E152" s="29">
        <v>14.74208675</v>
      </c>
      <c r="F152" s="21" t="str">
        <f t="shared" si="1"/>
        <v>Midwest - East North Central - 200,001 to 500,000 sqft - Heat - CBECS 2018</v>
      </c>
    </row>
    <row r="153" spans="1:6" ht="12.5">
      <c r="A153" s="21" t="s">
        <v>89</v>
      </c>
      <c r="B153" s="29" t="s">
        <v>441</v>
      </c>
      <c r="C153" s="21" t="s">
        <v>37</v>
      </c>
      <c r="D153" s="21">
        <f t="shared" si="0"/>
        <v>122.40308320560601</v>
      </c>
      <c r="E153" s="29">
        <v>11.371629540000001</v>
      </c>
      <c r="F153" s="21" t="str">
        <f t="shared" si="1"/>
        <v>Midwest - East North Central - Over 500,000 sqft - Heat - CBECS 2018</v>
      </c>
    </row>
    <row r="154" spans="1:6" ht="12.5">
      <c r="A154" s="21" t="s">
        <v>90</v>
      </c>
      <c r="B154" s="29" t="s">
        <v>442</v>
      </c>
      <c r="C154" s="21" t="s">
        <v>37</v>
      </c>
      <c r="D154" s="21">
        <f t="shared" si="0"/>
        <v>172.56310961906101</v>
      </c>
      <c r="E154" s="29">
        <v>16.031652990000001</v>
      </c>
      <c r="F154" s="21" t="str">
        <f t="shared" si="1"/>
        <v>Northeast - Middle Atlantic - 1,001 to 5,000 sqft - Heat - CBECS 2018</v>
      </c>
    </row>
    <row r="155" spans="1:6" ht="12.5">
      <c r="A155" s="21" t="s">
        <v>92</v>
      </c>
      <c r="B155" s="29" t="s">
        <v>443</v>
      </c>
      <c r="C155" s="21" t="s">
        <v>37</v>
      </c>
      <c r="D155" s="21">
        <f t="shared" si="0"/>
        <v>172.56310961906101</v>
      </c>
      <c r="E155" s="29">
        <v>16.031652990000001</v>
      </c>
      <c r="F155" s="21" t="str">
        <f t="shared" si="1"/>
        <v>Northeast - Middle Atlantic - 5,001 to 10,000 sqft - Heat - CBECS 2018</v>
      </c>
    </row>
    <row r="156" spans="1:6" ht="12.5">
      <c r="A156" s="21" t="s">
        <v>93</v>
      </c>
      <c r="B156" s="29" t="s">
        <v>444</v>
      </c>
      <c r="C156" s="21" t="s">
        <v>37</v>
      </c>
      <c r="D156" s="21">
        <f t="shared" si="0"/>
        <v>172.56310961906101</v>
      </c>
      <c r="E156" s="29">
        <v>16.031652990000001</v>
      </c>
      <c r="F156" s="21" t="str">
        <f t="shared" si="1"/>
        <v>Northeast - Middle Atlantic - 10,001 to 25,000 sqft - Heat - CBECS 2018</v>
      </c>
    </row>
    <row r="157" spans="1:6" ht="12.5">
      <c r="A157" s="21" t="s">
        <v>94</v>
      </c>
      <c r="B157" s="29" t="s">
        <v>445</v>
      </c>
      <c r="C157" s="21" t="s">
        <v>37</v>
      </c>
      <c r="D157" s="21">
        <f t="shared" si="0"/>
        <v>126.504217477225</v>
      </c>
      <c r="E157" s="29">
        <v>11.75263775</v>
      </c>
      <c r="F157" s="21" t="str">
        <f t="shared" si="1"/>
        <v>Northeast - Middle Atlantic - 25,001 to 50,000 sqft - Heat - CBECS 2018</v>
      </c>
    </row>
    <row r="158" spans="1:6" ht="12.5">
      <c r="A158" s="21" t="s">
        <v>95</v>
      </c>
      <c r="B158" s="29" t="s">
        <v>446</v>
      </c>
      <c r="C158" s="21" t="s">
        <v>37</v>
      </c>
      <c r="D158" s="21">
        <f t="shared" si="0"/>
        <v>148.58724796356</v>
      </c>
      <c r="E158" s="29">
        <v>13.8042204</v>
      </c>
      <c r="F158" s="21" t="str">
        <f t="shared" si="1"/>
        <v>Northeast - Middle Atlantic - 50,001 to 100,000 sqft - Heat - CBECS 2018</v>
      </c>
    </row>
    <row r="159" spans="1:6" ht="12.5">
      <c r="A159" s="21" t="s">
        <v>96</v>
      </c>
      <c r="B159" s="29" t="s">
        <v>447</v>
      </c>
      <c r="C159" s="21" t="s">
        <v>37</v>
      </c>
      <c r="D159" s="21">
        <f t="shared" si="0"/>
        <v>148.27177613791198</v>
      </c>
      <c r="E159" s="29">
        <v>13.77491208</v>
      </c>
      <c r="F159" s="21" t="str">
        <f t="shared" si="1"/>
        <v>Northeast - Middle Atlantic - 100,001 to 200,000 sqft - Heat - CBECS 2018</v>
      </c>
    </row>
    <row r="160" spans="1:6" ht="12.5">
      <c r="A160" s="21" t="s">
        <v>97</v>
      </c>
      <c r="B160" s="29" t="s">
        <v>448</v>
      </c>
      <c r="C160" s="21" t="s">
        <v>37</v>
      </c>
      <c r="D160" s="21">
        <f t="shared" si="0"/>
        <v>158.68234756832499</v>
      </c>
      <c r="E160" s="29">
        <v>14.74208675</v>
      </c>
      <c r="F160" s="21" t="str">
        <f t="shared" si="1"/>
        <v>Northeast - Middle Atlantic - 200,001 to 500,000 sqft - Heat - CBECS 2018</v>
      </c>
    </row>
    <row r="161" spans="1:6" ht="12.5">
      <c r="A161" s="21" t="s">
        <v>98</v>
      </c>
      <c r="B161" s="29" t="s">
        <v>449</v>
      </c>
      <c r="C161" s="21" t="s">
        <v>37</v>
      </c>
      <c r="D161" s="21">
        <f t="shared" si="0"/>
        <v>122.40308320560601</v>
      </c>
      <c r="E161" s="29">
        <v>11.371629540000001</v>
      </c>
      <c r="F161" s="21" t="str">
        <f t="shared" si="1"/>
        <v>Northeast - Middle Atlantic - Over 500,000 sqft - Heat - CBECS 2018</v>
      </c>
    </row>
    <row r="162" spans="1:6" ht="12.5">
      <c r="A162" s="21" t="s">
        <v>99</v>
      </c>
      <c r="B162" s="29" t="s">
        <v>450</v>
      </c>
      <c r="C162" s="21" t="s">
        <v>37</v>
      </c>
      <c r="D162" s="21">
        <f t="shared" si="0"/>
        <v>172.56310961906101</v>
      </c>
      <c r="E162" s="29">
        <v>16.031652990000001</v>
      </c>
      <c r="F162" s="21" t="str">
        <f t="shared" si="1"/>
        <v>Northeast - New England - 1,001 to 5,000 sqft - Heat - CBECS 2018</v>
      </c>
    </row>
    <row r="163" spans="1:6" ht="12.5">
      <c r="A163" s="21" t="s">
        <v>101</v>
      </c>
      <c r="B163" s="29" t="s">
        <v>451</v>
      </c>
      <c r="C163" s="21" t="s">
        <v>37</v>
      </c>
      <c r="D163" s="21">
        <f t="shared" si="0"/>
        <v>172.56310961906101</v>
      </c>
      <c r="E163" s="29">
        <v>16.031652990000001</v>
      </c>
      <c r="F163" s="21" t="str">
        <f t="shared" si="1"/>
        <v>Northeast - New England - 5,001 to 10,000 sqft - Heat - CBECS 2018</v>
      </c>
    </row>
    <row r="164" spans="1:6" ht="12.5">
      <c r="A164" s="21" t="s">
        <v>102</v>
      </c>
      <c r="B164" s="29" t="s">
        <v>452</v>
      </c>
      <c r="C164" s="21" t="s">
        <v>37</v>
      </c>
      <c r="D164" s="21">
        <f t="shared" si="0"/>
        <v>172.56310961906101</v>
      </c>
      <c r="E164" s="29">
        <v>16.031652990000001</v>
      </c>
      <c r="F164" s="21" t="str">
        <f t="shared" si="1"/>
        <v>Northeast - New England - 10,001 to 25,000 sqft - Heat - CBECS 2018</v>
      </c>
    </row>
    <row r="165" spans="1:6" ht="12.5">
      <c r="A165" s="21" t="s">
        <v>103</v>
      </c>
      <c r="B165" s="29" t="s">
        <v>453</v>
      </c>
      <c r="C165" s="21" t="s">
        <v>37</v>
      </c>
      <c r="D165" s="21">
        <f t="shared" si="0"/>
        <v>126.504217477225</v>
      </c>
      <c r="E165" s="29">
        <v>11.75263775</v>
      </c>
      <c r="F165" s="21" t="str">
        <f t="shared" si="1"/>
        <v>Northeast - New England - 25,001 to 50,000 sqft - Heat - CBECS 2018</v>
      </c>
    </row>
    <row r="166" spans="1:6" ht="12.5">
      <c r="A166" s="21" t="s">
        <v>104</v>
      </c>
      <c r="B166" s="29" t="s">
        <v>454</v>
      </c>
      <c r="C166" s="21" t="s">
        <v>37</v>
      </c>
      <c r="D166" s="21">
        <f t="shared" si="0"/>
        <v>148.58724796356</v>
      </c>
      <c r="E166" s="29">
        <v>13.8042204</v>
      </c>
      <c r="F166" s="21" t="str">
        <f t="shared" si="1"/>
        <v>Northeast - New England - 50,001 to 100,000 sqft - Heat - CBECS 2018</v>
      </c>
    </row>
    <row r="167" spans="1:6" ht="12.5">
      <c r="A167" s="21" t="s">
        <v>105</v>
      </c>
      <c r="B167" s="29" t="s">
        <v>455</v>
      </c>
      <c r="C167" s="21" t="s">
        <v>37</v>
      </c>
      <c r="D167" s="21">
        <f t="shared" si="0"/>
        <v>148.27177613791198</v>
      </c>
      <c r="E167" s="29">
        <v>13.77491208</v>
      </c>
      <c r="F167" s="21" t="str">
        <f t="shared" si="1"/>
        <v>Northeast - New England - 100,001 to 200,000 sqft - Heat - CBECS 2018</v>
      </c>
    </row>
    <row r="168" spans="1:6" ht="12.5">
      <c r="A168" s="21" t="s">
        <v>106</v>
      </c>
      <c r="B168" s="29" t="s">
        <v>456</v>
      </c>
      <c r="C168" s="21" t="s">
        <v>37</v>
      </c>
      <c r="D168" s="21">
        <f t="shared" si="0"/>
        <v>158.68234756832499</v>
      </c>
      <c r="E168" s="29">
        <v>14.74208675</v>
      </c>
      <c r="F168" s="21" t="str">
        <f t="shared" si="1"/>
        <v>Northeast - New England - 200,001 to 500,000 sqft - Heat - CBECS 2018</v>
      </c>
    </row>
    <row r="169" spans="1:6" ht="12.5">
      <c r="A169" s="21" t="s">
        <v>107</v>
      </c>
      <c r="B169" s="29" t="s">
        <v>482</v>
      </c>
      <c r="C169" s="21" t="s">
        <v>37</v>
      </c>
      <c r="D169" s="21">
        <f t="shared" si="0"/>
        <v>122.40308320560601</v>
      </c>
      <c r="E169" s="29">
        <v>11.371629540000001</v>
      </c>
      <c r="F169" s="21" t="str">
        <f t="shared" si="1"/>
        <v>Northeast - New England - Over 500,000 sqft - Heat - CBECS 2018</v>
      </c>
    </row>
    <row r="170" spans="1:6" ht="12.5">
      <c r="A170" s="21" t="s">
        <v>108</v>
      </c>
      <c r="B170" s="29" t="s">
        <v>457</v>
      </c>
      <c r="C170" s="21" t="s">
        <v>37</v>
      </c>
      <c r="D170" s="21">
        <f t="shared" si="0"/>
        <v>172.56310961906101</v>
      </c>
      <c r="E170" s="29">
        <v>16.031652990000001</v>
      </c>
      <c r="F170" s="21" t="str">
        <f t="shared" si="1"/>
        <v>South - West South Central - 1,001 to 5,000 sqft - Heat - CBECS 2018</v>
      </c>
    </row>
    <row r="171" spans="1:6" ht="12.5">
      <c r="A171" s="21" t="s">
        <v>110</v>
      </c>
      <c r="B171" s="29" t="s">
        <v>458</v>
      </c>
      <c r="C171" s="21" t="s">
        <v>37</v>
      </c>
      <c r="D171" s="21">
        <f t="shared" si="0"/>
        <v>172.56310961906101</v>
      </c>
      <c r="E171" s="29">
        <v>16.031652990000001</v>
      </c>
      <c r="F171" s="21" t="str">
        <f t="shared" si="1"/>
        <v>South - West South Central - 5,001 to 10,000 sqft - Heat - CBECS 2018</v>
      </c>
    </row>
    <row r="172" spans="1:6" ht="12.5">
      <c r="A172" s="21" t="s">
        <v>111</v>
      </c>
      <c r="B172" s="29" t="s">
        <v>459</v>
      </c>
      <c r="C172" s="21" t="s">
        <v>37</v>
      </c>
      <c r="D172" s="21">
        <f t="shared" si="0"/>
        <v>172.56310961906101</v>
      </c>
      <c r="E172" s="29">
        <v>16.031652990000001</v>
      </c>
      <c r="F172" s="21" t="str">
        <f t="shared" si="1"/>
        <v>South - West South Central - 10,001 to 25,000 sqft - Heat - CBECS 2018</v>
      </c>
    </row>
    <row r="173" spans="1:6" ht="12.5">
      <c r="A173" s="21" t="s">
        <v>112</v>
      </c>
      <c r="B173" s="29" t="s">
        <v>460</v>
      </c>
      <c r="C173" s="21" t="s">
        <v>37</v>
      </c>
      <c r="D173" s="21">
        <f t="shared" si="0"/>
        <v>126.504217477225</v>
      </c>
      <c r="E173" s="29">
        <v>11.75263775</v>
      </c>
      <c r="F173" s="21" t="str">
        <f t="shared" si="1"/>
        <v>South - West South Central - 25,001 to 50,000 sqft - Heat - CBECS 2018</v>
      </c>
    </row>
    <row r="174" spans="1:6" ht="12.5">
      <c r="A174" s="21" t="s">
        <v>113</v>
      </c>
      <c r="B174" s="29" t="s">
        <v>461</v>
      </c>
      <c r="C174" s="21" t="s">
        <v>37</v>
      </c>
      <c r="D174" s="21">
        <f t="shared" si="0"/>
        <v>148.58724796356</v>
      </c>
      <c r="E174" s="29">
        <v>13.8042204</v>
      </c>
      <c r="F174" s="21" t="str">
        <f t="shared" si="1"/>
        <v>South - West South Central - 50,001 to 100,000 sqft - Heat - CBECS 2018</v>
      </c>
    </row>
    <row r="175" spans="1:6" ht="12.5">
      <c r="A175" s="21" t="s">
        <v>114</v>
      </c>
      <c r="B175" s="29" t="s">
        <v>462</v>
      </c>
      <c r="C175" s="21" t="s">
        <v>37</v>
      </c>
      <c r="D175" s="21">
        <f t="shared" si="0"/>
        <v>148.27177613791198</v>
      </c>
      <c r="E175" s="29">
        <v>13.77491208</v>
      </c>
      <c r="F175" s="21" t="str">
        <f t="shared" si="1"/>
        <v>South - West South Central - 100,001 to 200,000 sqft - Heat - CBECS 2018</v>
      </c>
    </row>
    <row r="176" spans="1:6" ht="12.5">
      <c r="A176" s="21" t="s">
        <v>115</v>
      </c>
      <c r="B176" s="29" t="s">
        <v>463</v>
      </c>
      <c r="C176" s="21" t="s">
        <v>37</v>
      </c>
      <c r="D176" s="21">
        <f t="shared" si="0"/>
        <v>158.68234756832499</v>
      </c>
      <c r="E176" s="29">
        <v>14.74208675</v>
      </c>
      <c r="F176" s="21" t="str">
        <f t="shared" si="1"/>
        <v>South - West South Central - 200,001 to 500,000 sqft - Heat - CBECS 2018</v>
      </c>
    </row>
    <row r="177" spans="1:6" ht="12.5">
      <c r="A177" s="21" t="s">
        <v>116</v>
      </c>
      <c r="B177" s="29" t="s">
        <v>464</v>
      </c>
      <c r="C177" s="21" t="s">
        <v>37</v>
      </c>
      <c r="D177" s="21">
        <f t="shared" si="0"/>
        <v>122.40308320560601</v>
      </c>
      <c r="E177" s="29">
        <v>11.371629540000001</v>
      </c>
      <c r="F177" s="21" t="str">
        <f t="shared" si="1"/>
        <v>South - West South Central - Over 500,000 sqft - Heat - CBECS 2018</v>
      </c>
    </row>
    <row r="178" spans="1:6" ht="12.5">
      <c r="A178" s="21" t="s">
        <v>117</v>
      </c>
      <c r="B178" s="29" t="s">
        <v>465</v>
      </c>
      <c r="C178" s="21" t="s">
        <v>37</v>
      </c>
      <c r="D178" s="21">
        <f t="shared" si="0"/>
        <v>172.56310961906101</v>
      </c>
      <c r="E178" s="29">
        <v>16.031652990000001</v>
      </c>
      <c r="F178" s="21" t="str">
        <f t="shared" si="1"/>
        <v>South - East South Central - 1,001 to 5,000 sqft - Heat - CBECS 2018</v>
      </c>
    </row>
    <row r="179" spans="1:6" ht="12.5">
      <c r="A179" s="21" t="s">
        <v>119</v>
      </c>
      <c r="B179" s="29" t="s">
        <v>466</v>
      </c>
      <c r="C179" s="21" t="s">
        <v>37</v>
      </c>
      <c r="D179" s="21">
        <f t="shared" si="0"/>
        <v>172.56310961906101</v>
      </c>
      <c r="E179" s="29">
        <v>16.031652990000001</v>
      </c>
      <c r="F179" s="21" t="str">
        <f t="shared" si="1"/>
        <v>South - East South Central - 5,001 to 10,000 sqft - Heat - CBECS 2018</v>
      </c>
    </row>
    <row r="180" spans="1:6" ht="12.5">
      <c r="A180" s="21" t="s">
        <v>120</v>
      </c>
      <c r="B180" s="29" t="s">
        <v>467</v>
      </c>
      <c r="C180" s="21" t="s">
        <v>37</v>
      </c>
      <c r="D180" s="21">
        <f t="shared" si="0"/>
        <v>172.56310961906101</v>
      </c>
      <c r="E180" s="29">
        <v>16.031652990000001</v>
      </c>
      <c r="F180" s="21" t="str">
        <f t="shared" si="1"/>
        <v>South - East South Central - 10,001 to 25,000 sqft - Heat - CBECS 2018</v>
      </c>
    </row>
    <row r="181" spans="1:6" ht="12.5">
      <c r="A181" s="21" t="s">
        <v>121</v>
      </c>
      <c r="B181" s="29" t="s">
        <v>468</v>
      </c>
      <c r="C181" s="21" t="s">
        <v>37</v>
      </c>
      <c r="D181" s="21">
        <f t="shared" si="0"/>
        <v>126.504217477225</v>
      </c>
      <c r="E181" s="29">
        <v>11.75263775</v>
      </c>
      <c r="F181" s="21" t="str">
        <f t="shared" si="1"/>
        <v>South - East South Central - 25,001 to 50,000 sqft - Heat - CBECS 2018</v>
      </c>
    </row>
    <row r="182" spans="1:6" ht="12.5">
      <c r="A182" s="21" t="s">
        <v>122</v>
      </c>
      <c r="B182" s="29" t="s">
        <v>469</v>
      </c>
      <c r="C182" s="21" t="s">
        <v>37</v>
      </c>
      <c r="D182" s="21">
        <f t="shared" si="0"/>
        <v>148.58724796356</v>
      </c>
      <c r="E182" s="29">
        <v>13.8042204</v>
      </c>
      <c r="F182" s="21" t="str">
        <f t="shared" si="1"/>
        <v>South - East South Central - 50,001 to 100,000 sqft - Heat - CBECS 2018</v>
      </c>
    </row>
    <row r="183" spans="1:6" ht="12.5">
      <c r="A183" s="21" t="s">
        <v>123</v>
      </c>
      <c r="B183" s="29" t="s">
        <v>470</v>
      </c>
      <c r="C183" s="21" t="s">
        <v>37</v>
      </c>
      <c r="D183" s="21">
        <f t="shared" si="0"/>
        <v>148.27177613791198</v>
      </c>
      <c r="E183" s="29">
        <v>13.77491208</v>
      </c>
      <c r="F183" s="21" t="str">
        <f t="shared" si="1"/>
        <v>South - East South Central - 100,001 to 200,000 sqft - Heat - CBECS 2018</v>
      </c>
    </row>
    <row r="184" spans="1:6" ht="12.5">
      <c r="A184" s="21" t="s">
        <v>124</v>
      </c>
      <c r="B184" s="29" t="s">
        <v>471</v>
      </c>
      <c r="C184" s="21" t="s">
        <v>37</v>
      </c>
      <c r="D184" s="21">
        <f t="shared" si="0"/>
        <v>158.68234756832499</v>
      </c>
      <c r="E184" s="29">
        <v>14.74208675</v>
      </c>
      <c r="F184" s="21" t="str">
        <f t="shared" si="1"/>
        <v>South - East South Central - 200,001 to 500,000 sqft - Heat - CBECS 2018</v>
      </c>
    </row>
    <row r="185" spans="1:6" ht="12.5">
      <c r="A185" s="21" t="s">
        <v>125</v>
      </c>
      <c r="B185" s="29" t="s">
        <v>472</v>
      </c>
      <c r="C185" s="21" t="s">
        <v>37</v>
      </c>
      <c r="D185" s="21">
        <f t="shared" si="0"/>
        <v>122.40308320560601</v>
      </c>
      <c r="E185" s="29">
        <v>11.371629540000001</v>
      </c>
      <c r="F185" s="21" t="str">
        <f t="shared" si="1"/>
        <v>South - East South Central - Over 500,000 sqft - Heat - CBECS 2018</v>
      </c>
    </row>
    <row r="186" spans="1:6" ht="12.5">
      <c r="A186" s="21" t="s">
        <v>126</v>
      </c>
      <c r="B186" s="29" t="s">
        <v>473</v>
      </c>
      <c r="C186" s="21" t="s">
        <v>37</v>
      </c>
      <c r="D186" s="21">
        <f t="shared" si="0"/>
        <v>172.56310961906101</v>
      </c>
      <c r="E186" s="29">
        <v>16.031652990000001</v>
      </c>
      <c r="F186" s="21" t="str">
        <f t="shared" si="1"/>
        <v>South - South Atlantic - 1,001 to 5,000 sqft - Heat - CBECS 2018</v>
      </c>
    </row>
    <row r="187" spans="1:6" ht="12.5">
      <c r="A187" s="21" t="s">
        <v>128</v>
      </c>
      <c r="B187" s="29" t="s">
        <v>474</v>
      </c>
      <c r="C187" s="21" t="s">
        <v>37</v>
      </c>
      <c r="D187" s="21">
        <f t="shared" si="0"/>
        <v>172.56310961906101</v>
      </c>
      <c r="E187" s="29">
        <v>16.031652990000001</v>
      </c>
      <c r="F187" s="21" t="str">
        <f t="shared" si="1"/>
        <v>South - South Atlantic - 5,001 to 10,000 sqft - Heat - CBECS 2018</v>
      </c>
    </row>
    <row r="188" spans="1:6" ht="12.5">
      <c r="A188" s="21" t="s">
        <v>129</v>
      </c>
      <c r="B188" s="29" t="s">
        <v>475</v>
      </c>
      <c r="C188" s="21" t="s">
        <v>37</v>
      </c>
      <c r="D188" s="21">
        <f t="shared" si="0"/>
        <v>172.56310961906101</v>
      </c>
      <c r="E188" s="29">
        <v>16.031652990000001</v>
      </c>
      <c r="F188" s="21" t="str">
        <f t="shared" si="1"/>
        <v>South - South Atlantic - 10,001 to 25,000 sqft - Heat - CBECS 2018</v>
      </c>
    </row>
    <row r="189" spans="1:6" ht="12.5">
      <c r="A189" s="21" t="s">
        <v>130</v>
      </c>
      <c r="B189" s="29" t="s">
        <v>476</v>
      </c>
      <c r="C189" s="21" t="s">
        <v>37</v>
      </c>
      <c r="D189" s="21">
        <f t="shared" si="0"/>
        <v>126.504217477225</v>
      </c>
      <c r="E189" s="29">
        <v>11.75263775</v>
      </c>
      <c r="F189" s="21" t="str">
        <f t="shared" si="1"/>
        <v>South - South Atlantic - 25,001 to 50,000 sqft - Heat - CBECS 2018</v>
      </c>
    </row>
    <row r="190" spans="1:6" ht="12.5">
      <c r="A190" s="21" t="s">
        <v>131</v>
      </c>
      <c r="B190" s="29" t="s">
        <v>477</v>
      </c>
      <c r="C190" s="21" t="s">
        <v>37</v>
      </c>
      <c r="D190" s="21">
        <f t="shared" si="0"/>
        <v>148.58724796356</v>
      </c>
      <c r="E190" s="29">
        <v>13.8042204</v>
      </c>
      <c r="F190" s="21" t="str">
        <f t="shared" si="1"/>
        <v>South - South Atlantic - 50,001 to 100,000 sqft - Heat - CBECS 2018</v>
      </c>
    </row>
    <row r="191" spans="1:6" ht="12.5">
      <c r="A191" s="21" t="s">
        <v>132</v>
      </c>
      <c r="B191" s="29" t="s">
        <v>478</v>
      </c>
      <c r="C191" s="21" t="s">
        <v>37</v>
      </c>
      <c r="D191" s="21">
        <f t="shared" si="0"/>
        <v>148.27177613791198</v>
      </c>
      <c r="E191" s="29">
        <v>13.77491208</v>
      </c>
      <c r="F191" s="21" t="str">
        <f t="shared" si="1"/>
        <v>South - South Atlantic - 100,001 to 200,000 sqft - Heat - CBECS 2018</v>
      </c>
    </row>
    <row r="192" spans="1:6" ht="12.5">
      <c r="A192" s="21" t="s">
        <v>133</v>
      </c>
      <c r="B192" s="29" t="s">
        <v>479</v>
      </c>
      <c r="C192" s="21" t="s">
        <v>37</v>
      </c>
      <c r="D192" s="21">
        <f t="shared" si="0"/>
        <v>158.68234756832499</v>
      </c>
      <c r="E192" s="29">
        <v>14.74208675</v>
      </c>
      <c r="F192" s="21" t="str">
        <f t="shared" si="1"/>
        <v>South - South Atlantic - 200,001 to 500,000 sqft - Heat - CBECS 2018</v>
      </c>
    </row>
    <row r="193" spans="1:6" ht="12.5">
      <c r="A193" s="21" t="s">
        <v>134</v>
      </c>
      <c r="B193" s="29" t="s">
        <v>480</v>
      </c>
      <c r="C193" s="21" t="s">
        <v>37</v>
      </c>
      <c r="D193" s="21">
        <f t="shared" si="0"/>
        <v>122.40308320560601</v>
      </c>
      <c r="E193" s="29">
        <v>11.371629540000001</v>
      </c>
      <c r="F193" s="21" t="str">
        <f t="shared" si="1"/>
        <v>South - South Atlantic - Over 500,000 sqft - Heat - CBECS 2018</v>
      </c>
    </row>
    <row r="194" spans="1:6" ht="12.5">
      <c r="A194" s="21" t="s">
        <v>53</v>
      </c>
      <c r="B194" s="29" t="s">
        <v>411</v>
      </c>
      <c r="C194" s="21" t="s">
        <v>333</v>
      </c>
      <c r="D194" s="21">
        <f t="shared" si="0"/>
        <v>99.044284538808697</v>
      </c>
      <c r="E194" s="29">
        <v>9.2015240330000001</v>
      </c>
      <c r="F194" s="21" t="str">
        <f t="shared" si="1"/>
        <v>West - Pacific - 1,001 to 5,000 sqft - NaturalGas - CBECS 2018</v>
      </c>
    </row>
    <row r="195" spans="1:6" ht="12.5">
      <c r="A195" s="21" t="s">
        <v>56</v>
      </c>
      <c r="B195" s="29" t="s">
        <v>412</v>
      </c>
      <c r="C195" s="21" t="s">
        <v>333</v>
      </c>
      <c r="D195" s="21">
        <f t="shared" si="0"/>
        <v>86.097319240532599</v>
      </c>
      <c r="E195" s="29">
        <v>7.9987104340000004</v>
      </c>
      <c r="F195" s="21" t="str">
        <f t="shared" si="1"/>
        <v>West - Pacific - 5,001 to 10000 sqft - NaturalGas - CBECS 2018</v>
      </c>
    </row>
    <row r="196" spans="1:6" ht="12.5">
      <c r="A196" s="21" t="s">
        <v>57</v>
      </c>
      <c r="B196" s="29" t="s">
        <v>413</v>
      </c>
      <c r="C196" s="21" t="s">
        <v>333</v>
      </c>
      <c r="D196" s="21">
        <f t="shared" si="0"/>
        <v>73.150353942256501</v>
      </c>
      <c r="E196" s="29">
        <v>6.7958968349999997</v>
      </c>
      <c r="F196" s="21" t="str">
        <f t="shared" si="1"/>
        <v>West - Pacific - 10,001 to 25,000 sqft - NaturalGas - CBECS 2018</v>
      </c>
    </row>
    <row r="197" spans="1:6" ht="12.5">
      <c r="A197" s="21" t="s">
        <v>58</v>
      </c>
      <c r="B197" s="29" t="s">
        <v>414</v>
      </c>
      <c r="C197" s="21" t="s">
        <v>333</v>
      </c>
      <c r="D197" s="21">
        <f t="shared" si="0"/>
        <v>90.3050829552067</v>
      </c>
      <c r="E197" s="29">
        <v>8.3896248530000008</v>
      </c>
      <c r="F197" s="21" t="str">
        <f t="shared" si="1"/>
        <v>West - Pacific - 25,001 to 50,000 sqft - NaturalGas - CBECS 2018</v>
      </c>
    </row>
    <row r="198" spans="1:6" ht="12.5">
      <c r="A198" s="21" t="s">
        <v>59</v>
      </c>
      <c r="B198" s="29" t="s">
        <v>415</v>
      </c>
      <c r="C198" s="21" t="s">
        <v>333</v>
      </c>
      <c r="D198" s="21">
        <f t="shared" si="0"/>
        <v>78.005465922382598</v>
      </c>
      <c r="E198" s="29">
        <v>7.2469519340000002</v>
      </c>
      <c r="F198" s="21" t="str">
        <f t="shared" si="1"/>
        <v>West - Pacific - 50,001 to 100,000 sqft - NaturalGas - CBECS 2018</v>
      </c>
    </row>
    <row r="199" spans="1:6" ht="12.5">
      <c r="A199" s="21" t="s">
        <v>60</v>
      </c>
      <c r="B199" s="29" t="s">
        <v>416</v>
      </c>
      <c r="C199" s="21" t="s">
        <v>333</v>
      </c>
      <c r="D199" s="21">
        <f t="shared" si="0"/>
        <v>71.855657411352496</v>
      </c>
      <c r="E199" s="29">
        <v>6.6756154749999999</v>
      </c>
      <c r="F199" s="21" t="str">
        <f t="shared" si="1"/>
        <v>West - Pacific - 100,001 to 200,000 sqft - NaturalGas - CBECS 2018</v>
      </c>
    </row>
    <row r="200" spans="1:6" ht="12.5">
      <c r="A200" s="21" t="s">
        <v>61</v>
      </c>
      <c r="B200" s="29" t="s">
        <v>417</v>
      </c>
      <c r="C200" s="21" t="s">
        <v>333</v>
      </c>
      <c r="D200" s="21">
        <f t="shared" si="0"/>
        <v>81.24220724964259</v>
      </c>
      <c r="E200" s="29">
        <v>7.5476553339999999</v>
      </c>
      <c r="F200" s="21" t="str">
        <f t="shared" si="1"/>
        <v>West - Pacific - 200,001 to 500,000 sqft - NaturalGas - CBECS 2018</v>
      </c>
    </row>
    <row r="201" spans="1:6" ht="12.5">
      <c r="A201" s="21" t="s">
        <v>62</v>
      </c>
      <c r="B201" s="29" t="s">
        <v>418</v>
      </c>
      <c r="C201" s="21" t="s">
        <v>333</v>
      </c>
      <c r="D201" s="21">
        <f t="shared" si="0"/>
        <v>80.271184851464596</v>
      </c>
      <c r="E201" s="29">
        <v>7.457444314</v>
      </c>
      <c r="F201" s="21" t="str">
        <f t="shared" si="1"/>
        <v>West - Pacific - Over 500,000 sqft - NaturalGas - CBECS 2018</v>
      </c>
    </row>
    <row r="202" spans="1:6" ht="12.5">
      <c r="A202" s="21" t="s">
        <v>63</v>
      </c>
      <c r="B202" s="29" t="s">
        <v>419</v>
      </c>
      <c r="C202" s="21" t="s">
        <v>333</v>
      </c>
      <c r="D202" s="21">
        <f t="shared" si="0"/>
        <v>238.54783560378402</v>
      </c>
      <c r="E202" s="29">
        <v>22.161840560000002</v>
      </c>
      <c r="F202" s="21" t="str">
        <f t="shared" si="1"/>
        <v>West - Mountain - 1,001 to 5,000 sqft - NaturalGas - CBECS 2018</v>
      </c>
    </row>
    <row r="203" spans="1:6" ht="12.5">
      <c r="A203" s="21" t="s">
        <v>65</v>
      </c>
      <c r="B203" s="29" t="s">
        <v>420</v>
      </c>
      <c r="C203" s="21" t="s">
        <v>333</v>
      </c>
      <c r="D203" s="21">
        <f t="shared" si="0"/>
        <v>152.12684227358099</v>
      </c>
      <c r="E203" s="29">
        <v>14.133059790000001</v>
      </c>
      <c r="F203" s="21" t="str">
        <f t="shared" si="1"/>
        <v>West - Mountain - 5,001 to 10,000 sqft - NaturalGas - CBECS 2018</v>
      </c>
    </row>
    <row r="204" spans="1:6" ht="12.5">
      <c r="A204" s="21" t="s">
        <v>66</v>
      </c>
      <c r="B204" s="29" t="s">
        <v>421</v>
      </c>
      <c r="C204" s="21" t="s">
        <v>333</v>
      </c>
      <c r="D204" s="21">
        <f t="shared" si="0"/>
        <v>112.63859808100901</v>
      </c>
      <c r="E204" s="29">
        <v>10.464478310000001</v>
      </c>
      <c r="F204" s="21" t="str">
        <f t="shared" si="1"/>
        <v>West - Mountain - 10,001 to 25,000 sqft - NaturalGas - CBECS 2018</v>
      </c>
    </row>
    <row r="205" spans="1:6" ht="12.5">
      <c r="A205" s="21" t="s">
        <v>67</v>
      </c>
      <c r="B205" s="29" t="s">
        <v>422</v>
      </c>
      <c r="C205" s="21" t="s">
        <v>333</v>
      </c>
      <c r="D205" s="21">
        <f t="shared" si="0"/>
        <v>119.759429000981</v>
      </c>
      <c r="E205" s="29">
        <v>11.12602579</v>
      </c>
      <c r="F205" s="21" t="str">
        <f t="shared" si="1"/>
        <v>West - Mountain - 25,001 to 50,000 sqft - NaturalGas - CBECS 2018</v>
      </c>
    </row>
    <row r="206" spans="1:6" ht="12.5">
      <c r="A206" s="21" t="s">
        <v>68</v>
      </c>
      <c r="B206" s="29" t="s">
        <v>423</v>
      </c>
      <c r="C206" s="21" t="s">
        <v>333</v>
      </c>
      <c r="D206" s="21">
        <f t="shared" si="0"/>
        <v>100.01530693698669</v>
      </c>
      <c r="E206" s="29">
        <v>9.291735053</v>
      </c>
      <c r="F206" s="21" t="str">
        <f t="shared" si="1"/>
        <v>West - Mountain - 50,001 to 100,000 sqft - NaturalGas - CBECS 2018</v>
      </c>
    </row>
    <row r="207" spans="1:6" ht="12.5">
      <c r="A207" s="21" t="s">
        <v>69</v>
      </c>
      <c r="B207" s="29" t="s">
        <v>424</v>
      </c>
      <c r="C207" s="21" t="s">
        <v>333</v>
      </c>
      <c r="D207" s="21">
        <f t="shared" si="0"/>
        <v>91.923453618836703</v>
      </c>
      <c r="E207" s="29">
        <v>8.5399765530000007</v>
      </c>
      <c r="F207" s="21" t="str">
        <f t="shared" si="1"/>
        <v>West - Mountain - 100,001 to 200,000 sqft - NaturalGas - CBECS 2018</v>
      </c>
    </row>
    <row r="208" spans="1:6" ht="12.5">
      <c r="A208" s="21" t="s">
        <v>70</v>
      </c>
      <c r="B208" s="29" t="s">
        <v>425</v>
      </c>
      <c r="C208" s="21" t="s">
        <v>333</v>
      </c>
      <c r="D208" s="21">
        <f t="shared" si="0"/>
        <v>88.363038169614583</v>
      </c>
      <c r="E208" s="29">
        <v>8.2092028139999993</v>
      </c>
      <c r="F208" s="21" t="str">
        <f t="shared" si="1"/>
        <v>West - Mountain - 200,001 to 500,000 sqft - NaturalGas - CBECS 2018</v>
      </c>
    </row>
    <row r="209" spans="1:6" ht="12.5">
      <c r="A209" s="35" t="s">
        <v>71</v>
      </c>
      <c r="B209" s="29" t="s">
        <v>426</v>
      </c>
      <c r="C209" s="21" t="s">
        <v>333</v>
      </c>
      <c r="D209" s="21">
        <f t="shared" si="0"/>
        <v>167.015852378977</v>
      </c>
      <c r="E209" s="29">
        <v>15.51629543</v>
      </c>
      <c r="F209" s="21" t="str">
        <f t="shared" si="1"/>
        <v>West - Mountain - Over 500,000 sqft - NaturalGas - CBECS 2018</v>
      </c>
    </row>
    <row r="210" spans="1:6" ht="12.5">
      <c r="A210" s="21" t="s">
        <v>72</v>
      </c>
      <c r="B210" s="29" t="s">
        <v>427</v>
      </c>
      <c r="C210" s="21" t="s">
        <v>333</v>
      </c>
      <c r="D210" s="21">
        <f t="shared" si="0"/>
        <v>151.479494008129</v>
      </c>
      <c r="E210" s="29">
        <v>14.072919110000001</v>
      </c>
      <c r="F210" s="21" t="str">
        <f t="shared" si="1"/>
        <v>Midwest - West North Central - 1,001 to 5,000 sqft - NaturalGas - CBECS 2018</v>
      </c>
    </row>
    <row r="211" spans="1:6" ht="12.5">
      <c r="A211" s="21" t="s">
        <v>74</v>
      </c>
      <c r="B211" s="29" t="s">
        <v>428</v>
      </c>
      <c r="C211" s="21" t="s">
        <v>333</v>
      </c>
      <c r="D211" s="21">
        <f t="shared" si="0"/>
        <v>91.923453618836703</v>
      </c>
      <c r="E211" s="29">
        <v>8.5399765530000007</v>
      </c>
      <c r="F211" s="21" t="str">
        <f t="shared" si="1"/>
        <v>Midwest - West North Central - 5,001 to 10,000 sqft - NaturalGas - CBECS 2018</v>
      </c>
    </row>
    <row r="212" spans="1:6" ht="12.5">
      <c r="A212" s="21" t="s">
        <v>75</v>
      </c>
      <c r="B212" s="29" t="s">
        <v>481</v>
      </c>
      <c r="C212" s="21" t="s">
        <v>333</v>
      </c>
      <c r="D212" s="21">
        <f t="shared" si="0"/>
        <v>145.65335961906098</v>
      </c>
      <c r="E212" s="29">
        <v>13.53165299</v>
      </c>
      <c r="F212" s="21" t="str">
        <f t="shared" si="1"/>
        <v>Midwest - West North Central - 10,001 to 25,000 sqft - NaturalGas - CBECS 2018</v>
      </c>
    </row>
    <row r="213" spans="1:6" ht="12.5">
      <c r="A213" s="21" t="s">
        <v>76</v>
      </c>
      <c r="B213" s="29" t="s">
        <v>429</v>
      </c>
      <c r="C213" s="21" t="s">
        <v>333</v>
      </c>
      <c r="D213" s="21">
        <f t="shared" si="0"/>
        <v>115.227991142817</v>
      </c>
      <c r="E213" s="29">
        <v>10.70504103</v>
      </c>
      <c r="F213" s="21" t="str">
        <f t="shared" si="1"/>
        <v>Midwest - West North Central - 25,001 to 50,000 sqft - NaturalGas - CBECS 2018</v>
      </c>
    </row>
    <row r="214" spans="1:6" ht="12.5">
      <c r="A214" s="21" t="s">
        <v>77</v>
      </c>
      <c r="B214" s="29" t="s">
        <v>430</v>
      </c>
      <c r="C214" s="21" t="s">
        <v>333</v>
      </c>
      <c r="D214" s="21">
        <f t="shared" si="0"/>
        <v>120.73045139915899</v>
      </c>
      <c r="E214" s="29">
        <v>11.21623681</v>
      </c>
      <c r="F214" s="21" t="str">
        <f t="shared" si="1"/>
        <v>Midwest - West North Central - 50,001 to 100,000 sqft - NaturalGas - CBECS 2018</v>
      </c>
    </row>
    <row r="215" spans="1:6" ht="12.5">
      <c r="A215" s="21" t="s">
        <v>78</v>
      </c>
      <c r="B215" s="29" t="s">
        <v>431</v>
      </c>
      <c r="C215" s="21" t="s">
        <v>333</v>
      </c>
      <c r="D215" s="21">
        <f t="shared" si="0"/>
        <v>98.720610406082699</v>
      </c>
      <c r="E215" s="29">
        <v>9.1714536930000001</v>
      </c>
      <c r="F215" s="21" t="str">
        <f t="shared" si="1"/>
        <v>Midwest - West North Central - 100,001 to 200,000 sqft - NaturalGas - CBECS 2018</v>
      </c>
    </row>
    <row r="216" spans="1:6" ht="12.5">
      <c r="A216" s="21" t="s">
        <v>79</v>
      </c>
      <c r="B216" s="29" t="s">
        <v>432</v>
      </c>
      <c r="C216" s="21" t="s">
        <v>333</v>
      </c>
      <c r="D216" s="21">
        <f t="shared" si="0"/>
        <v>99.044284538808697</v>
      </c>
      <c r="E216" s="29">
        <v>9.2015240330000001</v>
      </c>
      <c r="F216" s="21" t="str">
        <f t="shared" si="1"/>
        <v>Midwest - West North Central - 200,001 to 500,000 sqft - NaturalGas - CBECS 2018</v>
      </c>
    </row>
    <row r="217" spans="1:6" ht="12.5">
      <c r="A217" s="35" t="s">
        <v>80</v>
      </c>
      <c r="B217" s="29" t="s">
        <v>433</v>
      </c>
      <c r="C217" s="21" t="s">
        <v>333</v>
      </c>
      <c r="D217" s="21">
        <f t="shared" si="0"/>
        <v>80.271184851464596</v>
      </c>
      <c r="E217" s="29">
        <v>7.457444314</v>
      </c>
      <c r="F217" s="21" t="str">
        <f t="shared" si="1"/>
        <v>Midwest - West North Central - Over 500,000 sqft - NaturalGas - CBECS 2018</v>
      </c>
    </row>
    <row r="218" spans="1:6" ht="12.5">
      <c r="A218" s="21" t="s">
        <v>81</v>
      </c>
      <c r="B218" s="29" t="s">
        <v>434</v>
      </c>
      <c r="C218" s="21" t="s">
        <v>333</v>
      </c>
      <c r="D218" s="21">
        <f t="shared" si="0"/>
        <v>190.96773820070101</v>
      </c>
      <c r="E218" s="29">
        <v>17.741500590000001</v>
      </c>
      <c r="F218" s="21" t="str">
        <f t="shared" si="1"/>
        <v>Midwest - East North Central - 1,001 to 5,000 sqft - NaturalGas - CBECS 2018</v>
      </c>
    </row>
    <row r="219" spans="1:6" ht="12.5">
      <c r="A219" s="21" t="s">
        <v>83</v>
      </c>
      <c r="B219" s="29" t="s">
        <v>435</v>
      </c>
      <c r="C219" s="21" t="s">
        <v>333</v>
      </c>
      <c r="D219" s="21">
        <f t="shared" si="0"/>
        <v>181.581188351647</v>
      </c>
      <c r="E219" s="29">
        <v>16.86946073</v>
      </c>
      <c r="F219" s="21" t="str">
        <f t="shared" si="1"/>
        <v>Midwest - East North Central - 5,001 to 10,000 sqft - NaturalGas - CBECS 2018</v>
      </c>
    </row>
    <row r="220" spans="1:6" ht="12.5">
      <c r="A220" s="21" t="s">
        <v>84</v>
      </c>
      <c r="B220" s="29" t="s">
        <v>436</v>
      </c>
      <c r="C220" s="21" t="s">
        <v>333</v>
      </c>
      <c r="D220" s="21">
        <f t="shared" si="0"/>
        <v>127.20393405367899</v>
      </c>
      <c r="E220" s="29">
        <v>11.817643609999999</v>
      </c>
      <c r="F220" s="21" t="str">
        <f t="shared" si="1"/>
        <v>Midwest - East North Central - 10,001 to 25,000 sqft - NaturalGas - CBECS 2018</v>
      </c>
    </row>
    <row r="221" spans="1:6" ht="12.5">
      <c r="A221" s="21" t="s">
        <v>85</v>
      </c>
      <c r="B221" s="29" t="s">
        <v>437</v>
      </c>
      <c r="C221" s="21" t="s">
        <v>333</v>
      </c>
      <c r="D221" s="21">
        <f t="shared" si="0"/>
        <v>132.382720177295</v>
      </c>
      <c r="E221" s="29">
        <v>12.298769050000001</v>
      </c>
      <c r="F221" s="21" t="str">
        <f t="shared" si="1"/>
        <v>Midwest - East North Central - 25,001 to 50,000 sqft - NaturalGas - CBECS 2018</v>
      </c>
    </row>
    <row r="222" spans="1:6" ht="12.5">
      <c r="A222" s="21" t="s">
        <v>86</v>
      </c>
      <c r="B222" s="29" t="s">
        <v>438</v>
      </c>
      <c r="C222" s="21" t="s">
        <v>333</v>
      </c>
      <c r="D222" s="21">
        <f t="shared" si="0"/>
        <v>117.493710071899</v>
      </c>
      <c r="E222" s="29">
        <v>10.91553341</v>
      </c>
      <c r="F222" s="21" t="str">
        <f t="shared" si="1"/>
        <v>Midwest - East North Central - 50,001 to 100,000 sqft - NaturalGas - CBECS 2018</v>
      </c>
    </row>
    <row r="223" spans="1:6" ht="12.5">
      <c r="A223" s="21" t="s">
        <v>87</v>
      </c>
      <c r="B223" s="29" t="s">
        <v>439</v>
      </c>
      <c r="C223" s="21" t="s">
        <v>333</v>
      </c>
      <c r="D223" s="21">
        <f t="shared" si="0"/>
        <v>120.406777266433</v>
      </c>
      <c r="E223" s="29">
        <v>11.18616647</v>
      </c>
      <c r="F223" s="21" t="str">
        <f t="shared" si="1"/>
        <v>Midwest - East North Central - 100,001 to 200,000 sqft - NaturalGas - CBECS 2018</v>
      </c>
    </row>
    <row r="224" spans="1:6" ht="12.5">
      <c r="A224" s="21" t="s">
        <v>88</v>
      </c>
      <c r="B224" s="29" t="s">
        <v>440</v>
      </c>
      <c r="C224" s="21" t="s">
        <v>333</v>
      </c>
      <c r="D224" s="21">
        <f t="shared" si="0"/>
        <v>120.73045139915899</v>
      </c>
      <c r="E224" s="29">
        <v>11.21623681</v>
      </c>
      <c r="F224" s="21" t="str">
        <f t="shared" si="1"/>
        <v>Midwest - East North Central - 200,001 to 500,000 sqft - NaturalGas - CBECS 2018</v>
      </c>
    </row>
    <row r="225" spans="1:6" ht="12.5">
      <c r="A225" s="21" t="s">
        <v>89</v>
      </c>
      <c r="B225" s="29" t="s">
        <v>441</v>
      </c>
      <c r="C225" s="21" t="s">
        <v>333</v>
      </c>
      <c r="D225" s="21">
        <f t="shared" si="0"/>
        <v>93.865498415192704</v>
      </c>
      <c r="E225" s="29">
        <v>8.7203985930000005</v>
      </c>
      <c r="F225" s="21" t="str">
        <f t="shared" si="1"/>
        <v>Midwest - East North Central - Over 500,000 sqft - NaturalGas - CBECS 2018</v>
      </c>
    </row>
    <row r="226" spans="1:6" ht="12.5">
      <c r="A226" s="21" t="s">
        <v>90</v>
      </c>
      <c r="B226" s="29" t="s">
        <v>442</v>
      </c>
      <c r="C226" s="21" t="s">
        <v>333</v>
      </c>
      <c r="D226" s="21">
        <f t="shared" si="0"/>
        <v>175.75505396257901</v>
      </c>
      <c r="E226" s="29">
        <v>16.328194610000001</v>
      </c>
      <c r="F226" s="21" t="str">
        <f t="shared" si="1"/>
        <v>Northeast - Middle Atlantic - 1,001 to 5,000 sqft - NaturalGas - CBECS 2018</v>
      </c>
    </row>
    <row r="227" spans="1:6" ht="12.5">
      <c r="A227" s="21" t="s">
        <v>92</v>
      </c>
      <c r="B227" s="29" t="s">
        <v>443</v>
      </c>
      <c r="C227" s="21" t="s">
        <v>333</v>
      </c>
      <c r="D227" s="21">
        <f t="shared" si="0"/>
        <v>120.083103133707</v>
      </c>
      <c r="E227" s="29">
        <v>11.15609613</v>
      </c>
      <c r="F227" s="21" t="str">
        <f t="shared" si="1"/>
        <v>Northeast - Middle Atlantic - 5,001 to 10,000 sqft - NaturalGas - CBECS 2018</v>
      </c>
    </row>
    <row r="228" spans="1:6" ht="12.5">
      <c r="A228" s="21" t="s">
        <v>93</v>
      </c>
      <c r="B228" s="29" t="s">
        <v>444</v>
      </c>
      <c r="C228" s="21" t="s">
        <v>333</v>
      </c>
      <c r="D228" s="21">
        <f t="shared" si="0"/>
        <v>119.759429000981</v>
      </c>
      <c r="E228" s="29">
        <v>11.12602579</v>
      </c>
      <c r="F228" s="21" t="str">
        <f t="shared" si="1"/>
        <v>Northeast - Middle Atlantic - 10,001 to 25,000 sqft - NaturalGas - CBECS 2018</v>
      </c>
    </row>
    <row r="229" spans="1:6" ht="12.5">
      <c r="A229" s="21" t="s">
        <v>94</v>
      </c>
      <c r="B229" s="29" t="s">
        <v>445</v>
      </c>
      <c r="C229" s="21" t="s">
        <v>333</v>
      </c>
      <c r="D229" s="21">
        <f t="shared" si="0"/>
        <v>122.99617032824099</v>
      </c>
      <c r="E229" s="29">
        <v>11.42672919</v>
      </c>
      <c r="F229" s="21" t="str">
        <f t="shared" si="1"/>
        <v>Northeast - Middle Atlantic - 25,001 to 50,000 sqft - NaturalGas - CBECS 2018</v>
      </c>
    </row>
    <row r="230" spans="1:6" ht="12.5">
      <c r="A230" s="21" t="s">
        <v>95</v>
      </c>
      <c r="B230" s="29" t="s">
        <v>446</v>
      </c>
      <c r="C230" s="21" t="s">
        <v>333</v>
      </c>
      <c r="D230" s="21">
        <f t="shared" si="0"/>
        <v>125.58556339004899</v>
      </c>
      <c r="E230" s="29">
        <v>11.667291909999999</v>
      </c>
      <c r="F230" s="21" t="str">
        <f t="shared" si="1"/>
        <v>Northeast - Middle Atlantic - 50,001 to 100,000 sqft - NaturalGas - CBECS 2018</v>
      </c>
    </row>
    <row r="231" spans="1:6" ht="12.5">
      <c r="A231" s="21" t="s">
        <v>96</v>
      </c>
      <c r="B231" s="29" t="s">
        <v>447</v>
      </c>
      <c r="C231" s="21" t="s">
        <v>333</v>
      </c>
      <c r="D231" s="21">
        <f t="shared" si="0"/>
        <v>116.52268767372099</v>
      </c>
      <c r="E231" s="29">
        <v>10.82532239</v>
      </c>
      <c r="F231" s="21" t="str">
        <f t="shared" si="1"/>
        <v>Northeast - Middle Atlantic - 100,001 to 200,000 sqft - NaturalGas - CBECS 2018</v>
      </c>
    </row>
    <row r="232" spans="1:6" ht="12.5">
      <c r="A232" s="21" t="s">
        <v>97</v>
      </c>
      <c r="B232" s="29" t="s">
        <v>448</v>
      </c>
      <c r="C232" s="21" t="s">
        <v>333</v>
      </c>
      <c r="D232" s="21">
        <f t="shared" si="0"/>
        <v>111.343901550105</v>
      </c>
      <c r="E232" s="29">
        <v>10.344196950000001</v>
      </c>
      <c r="F232" s="21" t="str">
        <f t="shared" si="1"/>
        <v>Northeast - Middle Atlantic - 200,001 to 500,000 sqft - NaturalGas - CBECS 2018</v>
      </c>
    </row>
    <row r="233" spans="1:6" ht="12.5">
      <c r="A233" s="21" t="s">
        <v>98</v>
      </c>
      <c r="B233" s="29" t="s">
        <v>449</v>
      </c>
      <c r="C233" s="21" t="s">
        <v>333</v>
      </c>
      <c r="D233" s="21">
        <f t="shared" si="0"/>
        <v>78.652814187834593</v>
      </c>
      <c r="E233" s="29">
        <v>7.3070926140000001</v>
      </c>
      <c r="F233" s="21" t="str">
        <f t="shared" si="1"/>
        <v>Northeast - Middle Atlantic - Over 500,000 sqft - NaturalGas - CBECS 2018</v>
      </c>
    </row>
    <row r="234" spans="1:6" ht="12.5">
      <c r="A234" s="21" t="s">
        <v>104</v>
      </c>
      <c r="B234" s="29" t="s">
        <v>454</v>
      </c>
      <c r="C234" s="21" t="s">
        <v>333</v>
      </c>
      <c r="D234" s="21">
        <f t="shared" si="0"/>
        <v>126.23291165550098</v>
      </c>
      <c r="E234" s="29">
        <v>11.727432589999999</v>
      </c>
      <c r="F234" s="21" t="str">
        <f t="shared" si="1"/>
        <v>Northeast - New England - 50,001 to 100,000 sqft - NaturalGas - CBECS 2018</v>
      </c>
    </row>
    <row r="235" spans="1:6" ht="12.5">
      <c r="A235" s="21" t="s">
        <v>105</v>
      </c>
      <c r="B235" s="29" t="s">
        <v>455</v>
      </c>
      <c r="C235" s="21" t="s">
        <v>333</v>
      </c>
      <c r="D235" s="21">
        <f t="shared" si="0"/>
        <v>126.88025992095299</v>
      </c>
      <c r="E235" s="29">
        <v>11.787573269999999</v>
      </c>
      <c r="F235" s="21" t="str">
        <f t="shared" si="1"/>
        <v>Northeast - New England - 100,001 to 200,000 sqft - NaturalGas - CBECS 2018</v>
      </c>
    </row>
    <row r="236" spans="1:6" ht="12.5">
      <c r="A236" s="21" t="s">
        <v>106</v>
      </c>
      <c r="B236" s="29" t="s">
        <v>456</v>
      </c>
      <c r="C236" s="21" t="s">
        <v>333</v>
      </c>
      <c r="D236" s="21">
        <f t="shared" si="0"/>
        <v>134.97211323910301</v>
      </c>
      <c r="E236" s="29">
        <v>12.53933177</v>
      </c>
      <c r="F236" s="21" t="str">
        <f t="shared" si="1"/>
        <v>Northeast - New England - 200,001 to 500,000 sqft - NaturalGas - CBECS 2018</v>
      </c>
    </row>
    <row r="237" spans="1:6" ht="12.5">
      <c r="A237" s="21" t="s">
        <v>108</v>
      </c>
      <c r="B237" s="29" t="s">
        <v>457</v>
      </c>
      <c r="C237" s="21" t="s">
        <v>333</v>
      </c>
      <c r="D237" s="21">
        <f t="shared" si="0"/>
        <v>162.80808865353899</v>
      </c>
      <c r="E237" s="29">
        <v>15.12538101</v>
      </c>
      <c r="F237" s="21" t="str">
        <f t="shared" si="1"/>
        <v>South - West South Central - 1,001 to 5,000 sqft - NaturalGas - CBECS 2018</v>
      </c>
    </row>
    <row r="238" spans="1:6" ht="12.5">
      <c r="A238" s="21" t="s">
        <v>110</v>
      </c>
      <c r="B238" s="29" t="s">
        <v>458</v>
      </c>
      <c r="C238" s="21" t="s">
        <v>333</v>
      </c>
      <c r="D238" s="21">
        <f t="shared" si="0"/>
        <v>63.116455827750492</v>
      </c>
      <c r="E238" s="29">
        <v>5.8637162949999997</v>
      </c>
      <c r="F238" s="21" t="str">
        <f t="shared" si="1"/>
        <v>South - West South Central - 5,001 to 10,000 sqft - NaturalGas - CBECS 2018</v>
      </c>
    </row>
    <row r="239" spans="1:6" ht="12.5">
      <c r="A239" s="21" t="s">
        <v>111</v>
      </c>
      <c r="B239" s="29" t="s">
        <v>459</v>
      </c>
      <c r="C239" s="21" t="s">
        <v>333</v>
      </c>
      <c r="D239" s="21">
        <f t="shared" si="0"/>
        <v>73.474028074982499</v>
      </c>
      <c r="E239" s="29">
        <v>6.8259671749999997</v>
      </c>
      <c r="F239" s="21" t="str">
        <f t="shared" si="1"/>
        <v>South - West South Central - 10,001 to 25,000 sqft - NaturalGas - CBECS 2018</v>
      </c>
    </row>
    <row r="240" spans="1:6" ht="12.5">
      <c r="A240" s="21" t="s">
        <v>112</v>
      </c>
      <c r="B240" s="29" t="s">
        <v>460</v>
      </c>
      <c r="C240" s="21" t="s">
        <v>333</v>
      </c>
      <c r="D240" s="21">
        <f t="shared" si="0"/>
        <v>89.657734700518589</v>
      </c>
      <c r="E240" s="29">
        <v>8.3294841739999992</v>
      </c>
      <c r="F240" s="21" t="str">
        <f t="shared" si="1"/>
        <v>South - West South Central - 25,001 to 50,000 sqft - NaturalGas - CBECS 2018</v>
      </c>
    </row>
    <row r="241" spans="1:6" ht="12.5">
      <c r="A241" s="21" t="s">
        <v>113</v>
      </c>
      <c r="B241" s="29" t="s">
        <v>461</v>
      </c>
      <c r="C241" s="21" t="s">
        <v>333</v>
      </c>
      <c r="D241" s="21">
        <f t="shared" si="0"/>
        <v>72.179331544078494</v>
      </c>
      <c r="E241" s="29">
        <v>6.7056858149999998</v>
      </c>
      <c r="F241" s="21" t="str">
        <f t="shared" si="1"/>
        <v>South - West South Central - 50,001 to 100,000 sqft - NaturalGas - CBECS 2018</v>
      </c>
    </row>
    <row r="242" spans="1:6" ht="12.5">
      <c r="A242" s="21" t="s">
        <v>114</v>
      </c>
      <c r="B242" s="29" t="s">
        <v>462</v>
      </c>
      <c r="C242" s="21" t="s">
        <v>333</v>
      </c>
      <c r="D242" s="21">
        <f t="shared" si="0"/>
        <v>70.237286747722493</v>
      </c>
      <c r="E242" s="29">
        <v>6.525263775</v>
      </c>
      <c r="F242" s="21" t="str">
        <f t="shared" si="1"/>
        <v>South - West South Central - 100,001 to 200,000 sqft - NaturalGas - CBECS 2018</v>
      </c>
    </row>
    <row r="243" spans="1:6" ht="12.5">
      <c r="A243" s="21" t="s">
        <v>115</v>
      </c>
      <c r="B243" s="29" t="s">
        <v>463</v>
      </c>
      <c r="C243" s="21" t="s">
        <v>333</v>
      </c>
      <c r="D243" s="21">
        <f t="shared" si="0"/>
        <v>91.923453618836703</v>
      </c>
      <c r="E243" s="29">
        <v>8.5399765530000007</v>
      </c>
      <c r="F243" s="21" t="str">
        <f t="shared" si="1"/>
        <v>South - West South Central - 200,001 to 500,000 sqft - NaturalGas - CBECS 2018</v>
      </c>
    </row>
    <row r="244" spans="1:6" ht="12.5">
      <c r="A244" s="21" t="s">
        <v>116</v>
      </c>
      <c r="B244" s="29" t="s">
        <v>464</v>
      </c>
      <c r="C244" s="21" t="s">
        <v>333</v>
      </c>
      <c r="D244" s="21">
        <f t="shared" si="0"/>
        <v>70.560960880448491</v>
      </c>
      <c r="E244" s="29">
        <v>6.555334115</v>
      </c>
      <c r="F244" s="21" t="str">
        <f t="shared" si="1"/>
        <v>South - West South Central - Over 500,000 sqft - NaturalGas - CBECS 2018</v>
      </c>
    </row>
    <row r="245" spans="1:6" ht="12.5">
      <c r="A245" s="21" t="s">
        <v>117</v>
      </c>
      <c r="B245" s="29" t="s">
        <v>465</v>
      </c>
      <c r="C245" s="21" t="s">
        <v>333</v>
      </c>
      <c r="D245" s="21">
        <f t="shared" si="0"/>
        <v>162.80808865353899</v>
      </c>
      <c r="E245" s="29">
        <v>15.12538101</v>
      </c>
      <c r="F245" s="21" t="str">
        <f t="shared" si="1"/>
        <v>South - East South Central - 1,001 to 5,000 sqft - NaturalGas - CBECS 2018</v>
      </c>
    </row>
    <row r="246" spans="1:6" ht="12.5">
      <c r="A246" s="21" t="s">
        <v>119</v>
      </c>
      <c r="B246" s="29" t="s">
        <v>466</v>
      </c>
      <c r="C246" s="21" t="s">
        <v>333</v>
      </c>
      <c r="D246" s="21">
        <f t="shared" si="0"/>
        <v>127.85128231913099</v>
      </c>
      <c r="E246" s="29">
        <v>11.877784289999999</v>
      </c>
      <c r="F246" s="21" t="str">
        <f t="shared" si="1"/>
        <v>South - East South Central - 5,001 to 10,000 sqft - NaturalGas - CBECS 2018</v>
      </c>
    </row>
    <row r="247" spans="1:6" ht="12.5">
      <c r="A247" s="21" t="s">
        <v>120</v>
      </c>
      <c r="B247" s="29" t="s">
        <v>467</v>
      </c>
      <c r="C247" s="21" t="s">
        <v>333</v>
      </c>
      <c r="D247" s="21">
        <f t="shared" si="0"/>
        <v>77.034443524204605</v>
      </c>
      <c r="E247" s="29">
        <v>7.1567409140000002</v>
      </c>
      <c r="F247" s="21" t="str">
        <f t="shared" si="1"/>
        <v>South - East South Central - 10,001 to 25,000 sqft - NaturalGas - CBECS 2018</v>
      </c>
    </row>
    <row r="248" spans="1:6" ht="12.5">
      <c r="A248" s="21" t="s">
        <v>122</v>
      </c>
      <c r="B248" s="29" t="s">
        <v>469</v>
      </c>
      <c r="C248" s="21" t="s">
        <v>333</v>
      </c>
      <c r="D248" s="21">
        <f t="shared" si="0"/>
        <v>126.55658578822698</v>
      </c>
      <c r="E248" s="29">
        <v>11.757502929999999</v>
      </c>
      <c r="F248" s="21" t="str">
        <f t="shared" si="1"/>
        <v>South - East South Central - 50,001 to 100,000 sqft - NaturalGas - CBECS 2018</v>
      </c>
    </row>
    <row r="249" spans="1:6" ht="12.5">
      <c r="A249" s="21" t="s">
        <v>123</v>
      </c>
      <c r="B249" s="29" t="s">
        <v>470</v>
      </c>
      <c r="C249" s="21" t="s">
        <v>333</v>
      </c>
      <c r="D249" s="21">
        <f t="shared" si="0"/>
        <v>69.589938482270497</v>
      </c>
      <c r="E249" s="29">
        <v>6.465123095</v>
      </c>
      <c r="F249" s="21" t="str">
        <f t="shared" si="1"/>
        <v>South - East South Central - 100,001 to 200,000 sqft - NaturalGas - CBECS 2018</v>
      </c>
    </row>
    <row r="250" spans="1:6" ht="12.5">
      <c r="A250" s="21" t="s">
        <v>124</v>
      </c>
      <c r="B250" s="29" t="s">
        <v>471</v>
      </c>
      <c r="C250" s="21" t="s">
        <v>333</v>
      </c>
      <c r="D250" s="21">
        <f t="shared" si="0"/>
        <v>91.276105353384708</v>
      </c>
      <c r="E250" s="29">
        <v>8.4798358730000007</v>
      </c>
      <c r="F250" s="21" t="str">
        <f t="shared" si="1"/>
        <v>South - East South Central - 200,001 to 500,000 sqft - NaturalGas - CBECS 2018</v>
      </c>
    </row>
    <row r="251" spans="1:6" ht="12.5">
      <c r="A251" s="21" t="s">
        <v>126</v>
      </c>
      <c r="B251" s="29" t="s">
        <v>473</v>
      </c>
      <c r="C251" s="21" t="s">
        <v>333</v>
      </c>
      <c r="D251" s="21">
        <f t="shared" si="0"/>
        <v>195.17550192613899</v>
      </c>
      <c r="E251" s="29">
        <v>18.132415009999999</v>
      </c>
      <c r="F251" s="21" t="str">
        <f t="shared" si="1"/>
        <v>South - South Atlantic - 1,001 to 5,000 sqft - NaturalGas - CBECS 2018</v>
      </c>
    </row>
    <row r="252" spans="1:6" ht="12.5">
      <c r="A252" s="21" t="s">
        <v>128</v>
      </c>
      <c r="B252" s="29" t="s">
        <v>474</v>
      </c>
      <c r="C252" s="21" t="s">
        <v>333</v>
      </c>
      <c r="D252" s="21">
        <f t="shared" si="0"/>
        <v>125.90923752277499</v>
      </c>
      <c r="E252" s="29">
        <v>11.697362249999999</v>
      </c>
      <c r="F252" s="21" t="str">
        <f t="shared" si="1"/>
        <v>South - South Atlantic - 5,001 to 10,000 sqft - NaturalGas - CBECS 2018</v>
      </c>
    </row>
    <row r="253" spans="1:6" ht="12.5">
      <c r="A253" s="21" t="s">
        <v>129</v>
      </c>
      <c r="B253" s="29" t="s">
        <v>475</v>
      </c>
      <c r="C253" s="21" t="s">
        <v>333</v>
      </c>
      <c r="D253" s="21">
        <f t="shared" si="0"/>
        <v>90.3050829552067</v>
      </c>
      <c r="E253" s="29">
        <v>8.3896248530000008</v>
      </c>
      <c r="F253" s="21" t="str">
        <f t="shared" si="1"/>
        <v>South - South Atlantic - 10,001 to 25,000 sqft - NaturalGas - CBECS 2018</v>
      </c>
    </row>
    <row r="254" spans="1:6" ht="12.5">
      <c r="A254" s="21" t="s">
        <v>130</v>
      </c>
      <c r="B254" s="29" t="s">
        <v>476</v>
      </c>
      <c r="C254" s="21" t="s">
        <v>333</v>
      </c>
      <c r="D254" s="21">
        <f t="shared" si="0"/>
        <v>82.860577913272593</v>
      </c>
      <c r="E254" s="29">
        <v>7.6980070339999997</v>
      </c>
      <c r="F254" s="21" t="str">
        <f t="shared" si="1"/>
        <v>South - South Atlantic - 25,001 to 50,000 sqft - NaturalGas - CBECS 2018</v>
      </c>
    </row>
    <row r="255" spans="1:6" ht="12.5">
      <c r="A255" s="21" t="s">
        <v>131</v>
      </c>
      <c r="B255" s="29" t="s">
        <v>477</v>
      </c>
      <c r="C255" s="21" t="s">
        <v>333</v>
      </c>
      <c r="D255" s="21">
        <f t="shared" si="0"/>
        <v>77.6817917896566</v>
      </c>
      <c r="E255" s="29">
        <v>7.2168815940000002</v>
      </c>
      <c r="F255" s="21" t="str">
        <f t="shared" si="1"/>
        <v>South - South Atlantic - 50,001 to 100,000 sqft - NaturalGas - CBECS 2018</v>
      </c>
    </row>
    <row r="256" spans="1:6" ht="12.5">
      <c r="A256" s="21" t="s">
        <v>132</v>
      </c>
      <c r="B256" s="29" t="s">
        <v>478</v>
      </c>
      <c r="C256" s="21" t="s">
        <v>333</v>
      </c>
      <c r="D256" s="21">
        <f t="shared" si="0"/>
        <v>84.155274444176598</v>
      </c>
      <c r="E256" s="29">
        <v>7.8182883939999996</v>
      </c>
      <c r="F256" s="21" t="str">
        <f t="shared" si="1"/>
        <v>South - South Atlantic - 100,001 to 200,000 sqft - NaturalGas - CBECS 2018</v>
      </c>
    </row>
    <row r="257" spans="1:6" ht="12.5">
      <c r="A257" s="23" t="s">
        <v>133</v>
      </c>
      <c r="B257" s="27" t="s">
        <v>479</v>
      </c>
      <c r="C257" s="21" t="s">
        <v>333</v>
      </c>
      <c r="D257" s="21">
        <f t="shared" si="0"/>
        <v>97.425913875178694</v>
      </c>
      <c r="E257" s="27">
        <v>9.0511723330000002</v>
      </c>
      <c r="F257" s="21" t="str">
        <f t="shared" si="1"/>
        <v>South - South Atlantic - 200,001 to 500,000 sqft - NaturalGas - CBECS 2018</v>
      </c>
    </row>
    <row r="258" spans="1:6" ht="12.5">
      <c r="A258" s="23" t="s">
        <v>134</v>
      </c>
      <c r="B258" s="27" t="s">
        <v>480</v>
      </c>
      <c r="C258" s="21" t="s">
        <v>333</v>
      </c>
      <c r="D258" s="21">
        <f t="shared" si="0"/>
        <v>62.792781695024495</v>
      </c>
      <c r="E258" s="27">
        <v>5.8336459549999997</v>
      </c>
      <c r="F258" s="21" t="str">
        <f t="shared" si="1"/>
        <v>South - South Atlantic - Over 500,000 sqft - NaturalGas - CBECS 2018</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
  <sheetViews>
    <sheetView showGridLines="0" workbookViewId="0"/>
  </sheetViews>
  <sheetFormatPr defaultColWidth="12.6328125" defaultRowHeight="15.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09"/>
  <sheetViews>
    <sheetView workbookViewId="0"/>
  </sheetViews>
  <sheetFormatPr defaultColWidth="12.6328125" defaultRowHeight="15.75" customHeight="1"/>
  <sheetData>
    <row r="1" spans="1:14" ht="15.75" customHeight="1">
      <c r="A1" s="36" t="s">
        <v>483</v>
      </c>
      <c r="B1" s="37"/>
      <c r="C1" s="37"/>
      <c r="D1" s="37"/>
      <c r="E1" s="37"/>
      <c r="F1" s="37"/>
      <c r="G1" s="37"/>
      <c r="H1" s="37"/>
      <c r="I1" s="37"/>
      <c r="J1" s="37"/>
      <c r="K1" s="37"/>
      <c r="L1" s="38" t="s">
        <v>484</v>
      </c>
      <c r="M1" s="39"/>
      <c r="N1" s="37"/>
    </row>
    <row r="2" spans="1:14" ht="15.75" customHeight="1">
      <c r="A2" s="105" t="s">
        <v>485</v>
      </c>
      <c r="B2" s="106"/>
      <c r="C2" s="106"/>
      <c r="D2" s="106"/>
      <c r="E2" s="106"/>
      <c r="F2" s="106"/>
      <c r="G2" s="106"/>
      <c r="H2" s="106"/>
      <c r="I2" s="106"/>
      <c r="J2" s="106"/>
      <c r="K2" s="37"/>
      <c r="L2" s="40" t="s">
        <v>486</v>
      </c>
      <c r="M2" s="41">
        <v>1</v>
      </c>
      <c r="N2" s="37"/>
    </row>
    <row r="3" spans="1:14" ht="15.75" customHeight="1">
      <c r="A3" s="42"/>
      <c r="B3" s="107" t="s">
        <v>487</v>
      </c>
      <c r="C3" s="108"/>
      <c r="D3" s="109"/>
      <c r="E3" s="107" t="s">
        <v>488</v>
      </c>
      <c r="F3" s="108"/>
      <c r="G3" s="109"/>
      <c r="H3" s="107" t="s">
        <v>489</v>
      </c>
      <c r="I3" s="108"/>
      <c r="J3" s="108"/>
      <c r="K3" s="37"/>
      <c r="L3" s="43" t="s">
        <v>490</v>
      </c>
      <c r="M3" s="44">
        <f>1/3.412</f>
        <v>0.29308323563892147</v>
      </c>
      <c r="N3" s="37"/>
    </row>
    <row r="4" spans="1:14" ht="15.75" customHeight="1">
      <c r="A4" s="45"/>
      <c r="B4" s="46" t="s">
        <v>491</v>
      </c>
      <c r="C4" s="46" t="s">
        <v>492</v>
      </c>
      <c r="D4" s="46" t="s">
        <v>493</v>
      </c>
      <c r="E4" s="46" t="s">
        <v>491</v>
      </c>
      <c r="F4" s="46" t="s">
        <v>492</v>
      </c>
      <c r="G4" s="46" t="s">
        <v>493</v>
      </c>
      <c r="H4" s="46" t="s">
        <v>491</v>
      </c>
      <c r="I4" s="46" t="s">
        <v>492</v>
      </c>
      <c r="J4" s="46" t="s">
        <v>493</v>
      </c>
      <c r="K4" s="37"/>
      <c r="L4" s="46" t="s">
        <v>491</v>
      </c>
      <c r="M4" s="46" t="s">
        <v>492</v>
      </c>
      <c r="N4" s="46" t="s">
        <v>493</v>
      </c>
    </row>
    <row r="5" spans="1:14" ht="15.75" customHeight="1">
      <c r="A5" s="47" t="s">
        <v>494</v>
      </c>
      <c r="B5" s="48">
        <v>277</v>
      </c>
      <c r="C5" s="48">
        <v>949</v>
      </c>
      <c r="D5" s="49">
        <v>1374</v>
      </c>
      <c r="E5" s="49">
        <v>3749</v>
      </c>
      <c r="F5" s="49">
        <v>12202</v>
      </c>
      <c r="G5" s="49">
        <v>17561</v>
      </c>
      <c r="H5" s="48">
        <v>73.900000000000006</v>
      </c>
      <c r="I5" s="48">
        <v>77.8</v>
      </c>
      <c r="J5" s="48">
        <v>78.2</v>
      </c>
      <c r="K5" s="37"/>
      <c r="L5" s="50" t="s">
        <v>491</v>
      </c>
      <c r="M5" s="50" t="s">
        <v>492</v>
      </c>
      <c r="N5" s="50" t="s">
        <v>493</v>
      </c>
    </row>
    <row r="6" spans="1:14" ht="15.75" customHeight="1">
      <c r="A6" s="51" t="s">
        <v>495</v>
      </c>
      <c r="B6" s="52"/>
      <c r="C6" s="52"/>
      <c r="D6" s="52"/>
      <c r="E6" s="52"/>
      <c r="F6" s="52"/>
      <c r="G6" s="52"/>
      <c r="H6" s="52"/>
      <c r="I6" s="52"/>
      <c r="J6" s="52"/>
      <c r="K6" s="37"/>
      <c r="L6" s="37"/>
      <c r="M6" s="37"/>
      <c r="N6" s="37"/>
    </row>
    <row r="7" spans="1:14" ht="15.75" customHeight="1">
      <c r="A7" s="53" t="s">
        <v>496</v>
      </c>
      <c r="B7" s="48">
        <v>29</v>
      </c>
      <c r="C7" s="48">
        <v>49</v>
      </c>
      <c r="D7" s="48">
        <v>125</v>
      </c>
      <c r="E7" s="48">
        <v>473</v>
      </c>
      <c r="F7" s="48">
        <v>653</v>
      </c>
      <c r="G7" s="49">
        <v>1552</v>
      </c>
      <c r="H7" s="48">
        <v>62.2</v>
      </c>
      <c r="I7" s="48">
        <v>74.400000000000006</v>
      </c>
      <c r="J7" s="48">
        <v>80.2</v>
      </c>
      <c r="K7" s="37"/>
      <c r="L7" s="23">
        <f t="shared" ref="L7:N7" si="0">H7*$M$3</f>
        <v>18.229777256740917</v>
      </c>
      <c r="M7" s="23">
        <f t="shared" si="0"/>
        <v>21.805392731535758</v>
      </c>
      <c r="N7" s="23">
        <f t="shared" si="0"/>
        <v>23.505275498241502</v>
      </c>
    </row>
    <row r="8" spans="1:14" ht="15.75" customHeight="1">
      <c r="A8" s="53" t="s">
        <v>497</v>
      </c>
      <c r="B8" s="48">
        <v>35</v>
      </c>
      <c r="C8" s="48">
        <v>42</v>
      </c>
      <c r="D8" s="48">
        <v>130</v>
      </c>
      <c r="E8" s="48">
        <v>449</v>
      </c>
      <c r="F8" s="48">
        <v>704</v>
      </c>
      <c r="G8" s="49">
        <v>1853</v>
      </c>
      <c r="H8" s="48">
        <v>78.2</v>
      </c>
      <c r="I8" s="48">
        <v>59.3</v>
      </c>
      <c r="J8" s="48">
        <v>70.099999999999994</v>
      </c>
      <c r="K8" s="37"/>
      <c r="L8" s="23">
        <f t="shared" ref="L8:N8" si="1">H8*$M$3</f>
        <v>22.91910902696366</v>
      </c>
      <c r="M8" s="23">
        <f t="shared" si="1"/>
        <v>17.379835873388043</v>
      </c>
      <c r="N8" s="23">
        <f t="shared" si="1"/>
        <v>20.545134818288393</v>
      </c>
    </row>
    <row r="9" spans="1:14" ht="15.75" customHeight="1">
      <c r="A9" s="53" t="s">
        <v>498</v>
      </c>
      <c r="B9" s="48">
        <v>45</v>
      </c>
      <c r="C9" s="48">
        <v>98</v>
      </c>
      <c r="D9" s="48">
        <v>201</v>
      </c>
      <c r="E9" s="48">
        <v>782</v>
      </c>
      <c r="F9" s="49">
        <v>1589</v>
      </c>
      <c r="G9" s="49">
        <v>2802</v>
      </c>
      <c r="H9" s="48">
        <v>57.6</v>
      </c>
      <c r="I9" s="48">
        <v>61.9</v>
      </c>
      <c r="J9" s="48">
        <v>71.8</v>
      </c>
      <c r="K9" s="37"/>
      <c r="L9" s="23">
        <f t="shared" ref="L9:N9" si="2">H9*$M$3</f>
        <v>16.881594372801878</v>
      </c>
      <c r="M9" s="23">
        <f t="shared" si="2"/>
        <v>18.141852286049239</v>
      </c>
      <c r="N9" s="23">
        <f t="shared" si="2"/>
        <v>21.043376318874561</v>
      </c>
    </row>
    <row r="10" spans="1:14" ht="15.75" customHeight="1">
      <c r="A10" s="53" t="s">
        <v>499</v>
      </c>
      <c r="B10" s="48">
        <v>40</v>
      </c>
      <c r="C10" s="48">
        <v>136</v>
      </c>
      <c r="D10" s="48">
        <v>210</v>
      </c>
      <c r="E10" s="48">
        <v>505</v>
      </c>
      <c r="F10" s="49">
        <v>1635</v>
      </c>
      <c r="G10" s="49">
        <v>2830</v>
      </c>
      <c r="H10" s="48">
        <v>79.2</v>
      </c>
      <c r="I10" s="48">
        <v>83.4</v>
      </c>
      <c r="J10" s="48">
        <v>74.3</v>
      </c>
      <c r="K10" s="37"/>
      <c r="L10" s="23">
        <f t="shared" ref="L10:N10" si="3">H10*$M$3</f>
        <v>23.212192262602581</v>
      </c>
      <c r="M10" s="23">
        <f t="shared" si="3"/>
        <v>24.44314185228605</v>
      </c>
      <c r="N10" s="23">
        <f t="shared" si="3"/>
        <v>21.776084407971865</v>
      </c>
    </row>
    <row r="11" spans="1:14" ht="15.75" customHeight="1">
      <c r="A11" s="53" t="s">
        <v>500</v>
      </c>
      <c r="B11" s="48">
        <v>40</v>
      </c>
      <c r="C11" s="48">
        <v>130</v>
      </c>
      <c r="D11" s="48">
        <v>202</v>
      </c>
      <c r="E11" s="48">
        <v>518</v>
      </c>
      <c r="F11" s="49">
        <v>1677</v>
      </c>
      <c r="G11" s="49">
        <v>2657</v>
      </c>
      <c r="H11" s="48">
        <v>77.3</v>
      </c>
      <c r="I11" s="48">
        <v>77.7</v>
      </c>
      <c r="J11" s="48">
        <v>75.900000000000006</v>
      </c>
      <c r="K11" s="37"/>
      <c r="L11" s="23">
        <f t="shared" ref="L11:N11" si="4">H11*$M$3</f>
        <v>22.655334114888628</v>
      </c>
      <c r="M11" s="23">
        <f t="shared" si="4"/>
        <v>22.772567409144198</v>
      </c>
      <c r="N11" s="23">
        <f t="shared" si="4"/>
        <v>22.245017584994141</v>
      </c>
    </row>
    <row r="12" spans="1:14" ht="15.75" customHeight="1">
      <c r="A12" s="53" t="s">
        <v>501</v>
      </c>
      <c r="B12" s="48">
        <v>41</v>
      </c>
      <c r="C12" s="48">
        <v>160</v>
      </c>
      <c r="D12" s="48">
        <v>143</v>
      </c>
      <c r="E12" s="48">
        <v>538</v>
      </c>
      <c r="F12" s="49">
        <v>2121</v>
      </c>
      <c r="G12" s="49">
        <v>1742</v>
      </c>
      <c r="H12" s="48">
        <v>76.2</v>
      </c>
      <c r="I12" s="48">
        <v>75.3</v>
      </c>
      <c r="J12" s="48">
        <v>81.8</v>
      </c>
      <c r="K12" s="37"/>
      <c r="L12" s="23">
        <f t="shared" ref="L12:N12" si="5">H12*$M$3</f>
        <v>22.332942555685818</v>
      </c>
      <c r="M12" s="23">
        <f t="shared" si="5"/>
        <v>22.069167643610786</v>
      </c>
      <c r="N12" s="23">
        <f t="shared" si="5"/>
        <v>23.974208675263775</v>
      </c>
    </row>
    <row r="13" spans="1:14" ht="15.75" customHeight="1">
      <c r="A13" s="53" t="s">
        <v>502</v>
      </c>
      <c r="B13" s="48">
        <v>33</v>
      </c>
      <c r="C13" s="48">
        <v>184</v>
      </c>
      <c r="D13" s="48">
        <v>210</v>
      </c>
      <c r="E13" s="48">
        <v>341</v>
      </c>
      <c r="F13" s="49">
        <v>2056</v>
      </c>
      <c r="G13" s="49">
        <v>2451</v>
      </c>
      <c r="H13" s="48">
        <v>97.9</v>
      </c>
      <c r="I13" s="48">
        <v>89.6</v>
      </c>
      <c r="J13" s="48">
        <v>85.7</v>
      </c>
      <c r="K13" s="37"/>
      <c r="L13" s="23">
        <f t="shared" ref="L13:N13" si="6">H13*$M$3</f>
        <v>28.692848769050414</v>
      </c>
      <c r="M13" s="23">
        <f t="shared" si="6"/>
        <v>26.260257913247361</v>
      </c>
      <c r="N13" s="23">
        <f t="shared" si="6"/>
        <v>25.11723329425557</v>
      </c>
    </row>
    <row r="14" spans="1:14" ht="15.75" customHeight="1">
      <c r="A14" s="53" t="s">
        <v>503</v>
      </c>
      <c r="B14" s="48" t="s">
        <v>504</v>
      </c>
      <c r="C14" s="48">
        <v>150</v>
      </c>
      <c r="D14" s="48">
        <v>154</v>
      </c>
      <c r="E14" s="48" t="s">
        <v>504</v>
      </c>
      <c r="F14" s="49">
        <v>1766</v>
      </c>
      <c r="G14" s="49">
        <v>1673</v>
      </c>
      <c r="H14" s="48" t="s">
        <v>504</v>
      </c>
      <c r="I14" s="48">
        <v>84.7</v>
      </c>
      <c r="J14" s="48">
        <v>91.9</v>
      </c>
      <c r="K14" s="37"/>
      <c r="M14" s="23">
        <f t="shared" ref="M14:N14" si="7">I14*$M$3</f>
        <v>24.824150058616649</v>
      </c>
      <c r="N14" s="23">
        <f t="shared" si="7"/>
        <v>26.934349355216884</v>
      </c>
    </row>
    <row r="15" spans="1:14" ht="15.75" customHeight="1">
      <c r="A15" s="51" t="s">
        <v>505</v>
      </c>
      <c r="B15" s="52"/>
      <c r="C15" s="52"/>
      <c r="D15" s="52"/>
      <c r="E15" s="52"/>
      <c r="F15" s="52"/>
      <c r="G15" s="52"/>
      <c r="H15" s="52"/>
      <c r="I15" s="52"/>
      <c r="J15" s="52"/>
      <c r="K15" s="37"/>
      <c r="L15" s="37"/>
      <c r="M15" s="37"/>
      <c r="N15" s="37"/>
    </row>
    <row r="16" spans="1:14" ht="15.75" customHeight="1">
      <c r="A16" s="53" t="s">
        <v>506</v>
      </c>
      <c r="B16" s="48">
        <v>42</v>
      </c>
      <c r="C16" s="48">
        <v>145</v>
      </c>
      <c r="D16" s="48">
        <v>169</v>
      </c>
      <c r="E16" s="48">
        <v>621</v>
      </c>
      <c r="F16" s="49">
        <v>1924</v>
      </c>
      <c r="G16" s="49">
        <v>2435</v>
      </c>
      <c r="H16" s="48">
        <v>67.400000000000006</v>
      </c>
      <c r="I16" s="48">
        <v>75.099999999999994</v>
      </c>
      <c r="J16" s="48">
        <v>69.400000000000006</v>
      </c>
      <c r="K16" s="37"/>
      <c r="L16" s="37"/>
      <c r="M16" s="37"/>
      <c r="N16" s="37"/>
    </row>
    <row r="17" spans="1:14" ht="15.75" customHeight="1">
      <c r="A17" s="53" t="s">
        <v>507</v>
      </c>
      <c r="B17" s="48" t="s">
        <v>504</v>
      </c>
      <c r="C17" s="48" t="s">
        <v>504</v>
      </c>
      <c r="D17" s="48">
        <v>73</v>
      </c>
      <c r="E17" s="48" t="s">
        <v>504</v>
      </c>
      <c r="F17" s="48" t="s">
        <v>504</v>
      </c>
      <c r="G17" s="48">
        <v>281</v>
      </c>
      <c r="H17" s="48" t="s">
        <v>504</v>
      </c>
      <c r="I17" s="48" t="s">
        <v>504</v>
      </c>
      <c r="J17" s="48">
        <v>259.5</v>
      </c>
      <c r="K17" s="37"/>
      <c r="L17" s="37"/>
      <c r="M17" s="37"/>
      <c r="N17" s="37"/>
    </row>
    <row r="18" spans="1:14" ht="15.75" customHeight="1">
      <c r="A18" s="53" t="s">
        <v>508</v>
      </c>
      <c r="B18" s="48" t="s">
        <v>504</v>
      </c>
      <c r="C18" s="48" t="s">
        <v>504</v>
      </c>
      <c r="D18" s="48">
        <v>73</v>
      </c>
      <c r="E18" s="48" t="s">
        <v>504</v>
      </c>
      <c r="F18" s="48" t="s">
        <v>504</v>
      </c>
      <c r="G18" s="48">
        <v>216</v>
      </c>
      <c r="H18" s="48" t="s">
        <v>504</v>
      </c>
      <c r="I18" s="48" t="s">
        <v>504</v>
      </c>
      <c r="J18" s="48">
        <v>339.9</v>
      </c>
      <c r="K18" s="37"/>
      <c r="L18" s="37"/>
      <c r="M18" s="37"/>
      <c r="N18" s="37"/>
    </row>
    <row r="19" spans="1:14" ht="15.75" customHeight="1">
      <c r="A19" s="53" t="s">
        <v>509</v>
      </c>
      <c r="B19" s="48">
        <v>26</v>
      </c>
      <c r="C19" s="48">
        <v>79</v>
      </c>
      <c r="D19" s="48">
        <v>139</v>
      </c>
      <c r="E19" s="48">
        <v>194</v>
      </c>
      <c r="F19" s="48">
        <v>585</v>
      </c>
      <c r="G19" s="48">
        <v>838</v>
      </c>
      <c r="H19" s="48">
        <v>134.69999999999999</v>
      </c>
      <c r="I19" s="48">
        <v>135.4</v>
      </c>
      <c r="J19" s="48">
        <v>165.8</v>
      </c>
      <c r="K19" s="37"/>
      <c r="L19" s="37"/>
      <c r="M19" s="37"/>
      <c r="N19" s="37"/>
    </row>
    <row r="20" spans="1:14" ht="15.75" customHeight="1">
      <c r="A20" s="54" t="s">
        <v>510</v>
      </c>
      <c r="B20" s="48" t="s">
        <v>504</v>
      </c>
      <c r="C20" s="48">
        <v>54</v>
      </c>
      <c r="D20" s="48">
        <v>115</v>
      </c>
      <c r="E20" s="48" t="s">
        <v>504</v>
      </c>
      <c r="F20" s="48">
        <v>276</v>
      </c>
      <c r="G20" s="48">
        <v>583</v>
      </c>
      <c r="H20" s="48" t="s">
        <v>504</v>
      </c>
      <c r="I20" s="48">
        <v>194.2</v>
      </c>
      <c r="J20" s="48">
        <v>197.5</v>
      </c>
      <c r="K20" s="37"/>
      <c r="L20" s="37"/>
      <c r="M20" s="37"/>
      <c r="N20" s="37"/>
    </row>
    <row r="21" spans="1:14" ht="15.75" customHeight="1">
      <c r="A21" s="54" t="s">
        <v>511</v>
      </c>
      <c r="B21" s="48" t="s">
        <v>504</v>
      </c>
      <c r="C21" s="48">
        <v>26</v>
      </c>
      <c r="D21" s="48">
        <v>24</v>
      </c>
      <c r="E21" s="48" t="s">
        <v>504</v>
      </c>
      <c r="F21" s="48">
        <v>308</v>
      </c>
      <c r="G21" s="48">
        <v>255</v>
      </c>
      <c r="H21" s="48" t="s">
        <v>504</v>
      </c>
      <c r="I21" s="48">
        <v>82.7</v>
      </c>
      <c r="J21" s="48">
        <v>93.1</v>
      </c>
      <c r="K21" s="37"/>
      <c r="L21" s="37"/>
      <c r="M21" s="37"/>
      <c r="N21" s="37"/>
    </row>
    <row r="22" spans="1:14" ht="14.5">
      <c r="A22" s="53" t="s">
        <v>512</v>
      </c>
      <c r="B22" s="48">
        <v>30</v>
      </c>
      <c r="C22" s="48">
        <v>82</v>
      </c>
      <c r="D22" s="48">
        <v>109</v>
      </c>
      <c r="E22" s="48">
        <v>322</v>
      </c>
      <c r="F22" s="48">
        <v>884</v>
      </c>
      <c r="G22" s="49">
        <v>1072</v>
      </c>
      <c r="H22" s="48">
        <v>93.3</v>
      </c>
      <c r="I22" s="48">
        <v>92.5</v>
      </c>
      <c r="J22" s="48">
        <v>101.3</v>
      </c>
      <c r="K22" s="37"/>
      <c r="L22" s="37"/>
      <c r="M22" s="37"/>
      <c r="N22" s="37"/>
    </row>
    <row r="23" spans="1:14" ht="14.5">
      <c r="A23" s="53" t="s">
        <v>513</v>
      </c>
      <c r="B23" s="48" t="s">
        <v>504</v>
      </c>
      <c r="C23" s="48">
        <v>93</v>
      </c>
      <c r="D23" s="48">
        <v>177</v>
      </c>
      <c r="E23" s="48" t="s">
        <v>504</v>
      </c>
      <c r="F23" s="49">
        <v>1044</v>
      </c>
      <c r="G23" s="49">
        <v>1756</v>
      </c>
      <c r="H23" s="48" t="s">
        <v>504</v>
      </c>
      <c r="I23" s="48">
        <v>88.9</v>
      </c>
      <c r="J23" s="48">
        <v>100.8</v>
      </c>
      <c r="K23" s="37"/>
      <c r="L23" s="37"/>
      <c r="M23" s="37"/>
      <c r="N23" s="37"/>
    </row>
    <row r="24" spans="1:14" ht="14.5">
      <c r="A24" s="54" t="s">
        <v>514</v>
      </c>
      <c r="B24" s="48" t="s">
        <v>504</v>
      </c>
      <c r="C24" s="48">
        <v>22</v>
      </c>
      <c r="D24" s="48">
        <v>62</v>
      </c>
      <c r="E24" s="48" t="s">
        <v>504</v>
      </c>
      <c r="F24" s="48">
        <v>376</v>
      </c>
      <c r="G24" s="48">
        <v>900</v>
      </c>
      <c r="H24" s="48" t="s">
        <v>504</v>
      </c>
      <c r="I24" s="48">
        <v>59</v>
      </c>
      <c r="J24" s="48">
        <v>69</v>
      </c>
      <c r="K24" s="37"/>
      <c r="L24" s="37"/>
      <c r="M24" s="37"/>
      <c r="N24" s="37"/>
    </row>
    <row r="25" spans="1:14" ht="14.5">
      <c r="A25" s="54" t="s">
        <v>515</v>
      </c>
      <c r="B25" s="48" t="s">
        <v>504</v>
      </c>
      <c r="C25" s="48">
        <v>71</v>
      </c>
      <c r="D25" s="48">
        <v>115</v>
      </c>
      <c r="E25" s="48" t="s">
        <v>504</v>
      </c>
      <c r="F25" s="48">
        <v>669</v>
      </c>
      <c r="G25" s="48">
        <v>856</v>
      </c>
      <c r="H25" s="48" t="s">
        <v>504</v>
      </c>
      <c r="I25" s="48">
        <v>105.8</v>
      </c>
      <c r="J25" s="48">
        <v>134.30000000000001</v>
      </c>
      <c r="K25" s="37"/>
      <c r="L25" s="37"/>
      <c r="M25" s="37"/>
      <c r="N25" s="37"/>
    </row>
    <row r="26" spans="1:14" ht="14.5">
      <c r="A26" s="53" t="s">
        <v>516</v>
      </c>
      <c r="B26" s="48">
        <v>28</v>
      </c>
      <c r="C26" s="48">
        <v>210</v>
      </c>
      <c r="D26" s="48">
        <v>191</v>
      </c>
      <c r="E26" s="48">
        <v>454</v>
      </c>
      <c r="F26" s="49">
        <v>2741</v>
      </c>
      <c r="G26" s="49">
        <v>2943</v>
      </c>
      <c r="H26" s="48">
        <v>60.7</v>
      </c>
      <c r="I26" s="48">
        <v>76.599999999999994</v>
      </c>
      <c r="J26" s="48">
        <v>65</v>
      </c>
      <c r="K26" s="37"/>
      <c r="L26" s="37"/>
      <c r="M26" s="37"/>
      <c r="N26" s="37"/>
    </row>
    <row r="27" spans="1:14" ht="14.5">
      <c r="A27" s="53" t="s">
        <v>517</v>
      </c>
      <c r="B27" s="48">
        <v>30</v>
      </c>
      <c r="C27" s="48">
        <v>65</v>
      </c>
      <c r="D27" s="48">
        <v>146</v>
      </c>
      <c r="E27" s="48">
        <v>424</v>
      </c>
      <c r="F27" s="48">
        <v>682</v>
      </c>
      <c r="G27" s="49">
        <v>1384</v>
      </c>
      <c r="H27" s="48">
        <v>71.599999999999994</v>
      </c>
      <c r="I27" s="48">
        <v>95</v>
      </c>
      <c r="J27" s="48">
        <v>105.4</v>
      </c>
      <c r="K27" s="37"/>
      <c r="L27" s="37"/>
      <c r="M27" s="37"/>
      <c r="N27" s="37"/>
    </row>
    <row r="28" spans="1:14" ht="14.5">
      <c r="A28" s="53" t="s">
        <v>518</v>
      </c>
      <c r="B28" s="48" t="s">
        <v>504</v>
      </c>
      <c r="C28" s="48" t="s">
        <v>504</v>
      </c>
      <c r="D28" s="48" t="s">
        <v>504</v>
      </c>
      <c r="E28" s="48" t="s">
        <v>504</v>
      </c>
      <c r="F28" s="48" t="s">
        <v>504</v>
      </c>
      <c r="G28" s="48" t="s">
        <v>504</v>
      </c>
      <c r="H28" s="48" t="s">
        <v>504</v>
      </c>
      <c r="I28" s="48" t="s">
        <v>504</v>
      </c>
      <c r="J28" s="48" t="s">
        <v>504</v>
      </c>
      <c r="K28" s="37"/>
      <c r="L28" s="37"/>
      <c r="M28" s="37"/>
      <c r="N28" s="37"/>
    </row>
    <row r="29" spans="1:14" ht="14.5">
      <c r="A29" s="53" t="s">
        <v>519</v>
      </c>
      <c r="B29" s="48" t="s">
        <v>504</v>
      </c>
      <c r="C29" s="48">
        <v>26</v>
      </c>
      <c r="D29" s="48">
        <v>35</v>
      </c>
      <c r="E29" s="48" t="s">
        <v>504</v>
      </c>
      <c r="F29" s="48">
        <v>510</v>
      </c>
      <c r="G29" s="48">
        <v>963</v>
      </c>
      <c r="H29" s="48" t="s">
        <v>504</v>
      </c>
      <c r="I29" s="48">
        <v>51.4</v>
      </c>
      <c r="J29" s="48">
        <v>36</v>
      </c>
      <c r="K29" s="37"/>
      <c r="L29" s="37"/>
      <c r="M29" s="37"/>
      <c r="N29" s="37"/>
    </row>
    <row r="30" spans="1:14" ht="14.5">
      <c r="A30" s="53" t="s">
        <v>520</v>
      </c>
      <c r="B30" s="48">
        <v>21</v>
      </c>
      <c r="C30" s="48">
        <v>45</v>
      </c>
      <c r="D30" s="48">
        <v>65</v>
      </c>
      <c r="E30" s="48">
        <v>323</v>
      </c>
      <c r="F30" s="48">
        <v>944</v>
      </c>
      <c r="G30" s="49">
        <v>1312</v>
      </c>
      <c r="H30" s="48">
        <v>66.400000000000006</v>
      </c>
      <c r="I30" s="48">
        <v>47.4</v>
      </c>
      <c r="J30" s="48">
        <v>49.8</v>
      </c>
      <c r="K30" s="37"/>
      <c r="L30" s="37"/>
      <c r="M30" s="37"/>
      <c r="N30" s="37"/>
    </row>
    <row r="31" spans="1:14" ht="14.5">
      <c r="A31" s="53" t="s">
        <v>521</v>
      </c>
      <c r="B31" s="48">
        <v>12</v>
      </c>
      <c r="C31" s="48">
        <v>72</v>
      </c>
      <c r="D31" s="48">
        <v>121</v>
      </c>
      <c r="E31" s="48">
        <v>469</v>
      </c>
      <c r="F31" s="49">
        <v>1929</v>
      </c>
      <c r="G31" s="49">
        <v>3402</v>
      </c>
      <c r="H31" s="48">
        <v>25.1</v>
      </c>
      <c r="I31" s="48">
        <v>37.5</v>
      </c>
      <c r="J31" s="48">
        <v>35.6</v>
      </c>
      <c r="K31" s="37"/>
      <c r="L31" s="37"/>
      <c r="M31" s="37"/>
      <c r="N31" s="37"/>
    </row>
    <row r="32" spans="1:14" ht="14.5">
      <c r="A32" s="53" t="s">
        <v>522</v>
      </c>
      <c r="B32" s="48" t="s">
        <v>504</v>
      </c>
      <c r="C32" s="48">
        <v>82</v>
      </c>
      <c r="D32" s="48">
        <v>43</v>
      </c>
      <c r="E32" s="48" t="s">
        <v>504</v>
      </c>
      <c r="F32" s="48">
        <v>465</v>
      </c>
      <c r="G32" s="48">
        <v>403</v>
      </c>
      <c r="H32" s="48" t="s">
        <v>504</v>
      </c>
      <c r="I32" s="48">
        <v>176.5</v>
      </c>
      <c r="J32" s="48">
        <v>105.7</v>
      </c>
      <c r="K32" s="37"/>
      <c r="L32" s="37"/>
      <c r="M32" s="37"/>
      <c r="N32" s="37"/>
    </row>
    <row r="33" spans="1:14" ht="14.5">
      <c r="A33" s="53" t="s">
        <v>523</v>
      </c>
      <c r="B33" s="48" t="s">
        <v>504</v>
      </c>
      <c r="C33" s="48" t="s">
        <v>504</v>
      </c>
      <c r="D33" s="48">
        <v>5</v>
      </c>
      <c r="E33" s="48" t="s">
        <v>504</v>
      </c>
      <c r="F33" s="48" t="s">
        <v>504</v>
      </c>
      <c r="G33" s="48">
        <v>313</v>
      </c>
      <c r="H33" s="48" t="s">
        <v>504</v>
      </c>
      <c r="I33" s="48" t="s">
        <v>504</v>
      </c>
      <c r="J33" s="48">
        <v>17.399999999999999</v>
      </c>
      <c r="K33" s="37"/>
      <c r="L33" s="37"/>
      <c r="M33" s="37"/>
      <c r="N33" s="37"/>
    </row>
    <row r="34" spans="1:14" ht="14.5">
      <c r="A34" s="51" t="s">
        <v>524</v>
      </c>
      <c r="B34" s="52"/>
      <c r="C34" s="52"/>
      <c r="D34" s="52"/>
      <c r="E34" s="52"/>
      <c r="F34" s="52"/>
      <c r="G34" s="52"/>
      <c r="H34" s="52"/>
      <c r="I34" s="52"/>
      <c r="J34" s="52"/>
      <c r="K34" s="37"/>
      <c r="L34" s="37"/>
      <c r="M34" s="37"/>
      <c r="N34" s="37"/>
    </row>
    <row r="35" spans="1:14" ht="14.5">
      <c r="A35" s="53" t="s">
        <v>525</v>
      </c>
      <c r="B35" s="48">
        <v>23</v>
      </c>
      <c r="C35" s="48">
        <v>62</v>
      </c>
      <c r="D35" s="48">
        <v>51</v>
      </c>
      <c r="E35" s="48">
        <v>360</v>
      </c>
      <c r="F35" s="48">
        <v>925</v>
      </c>
      <c r="G35" s="48">
        <v>924</v>
      </c>
      <c r="H35" s="48">
        <v>63.1</v>
      </c>
      <c r="I35" s="48">
        <v>66.7</v>
      </c>
      <c r="J35" s="48">
        <v>55</v>
      </c>
      <c r="K35" s="37"/>
      <c r="L35" s="37"/>
      <c r="M35" s="37"/>
      <c r="N35" s="37"/>
    </row>
    <row r="36" spans="1:14" ht="14.5">
      <c r="A36" s="53" t="s">
        <v>526</v>
      </c>
      <c r="B36" s="48">
        <v>18</v>
      </c>
      <c r="C36" s="48">
        <v>113</v>
      </c>
      <c r="D36" s="48">
        <v>102</v>
      </c>
      <c r="E36" s="48">
        <v>259</v>
      </c>
      <c r="F36" s="49">
        <v>1330</v>
      </c>
      <c r="G36" s="49">
        <v>1464</v>
      </c>
      <c r="H36" s="48">
        <v>68.400000000000006</v>
      </c>
      <c r="I36" s="48">
        <v>85.3</v>
      </c>
      <c r="J36" s="48">
        <v>69.5</v>
      </c>
      <c r="K36" s="37"/>
      <c r="L36" s="37"/>
      <c r="M36" s="37"/>
      <c r="N36" s="37"/>
    </row>
    <row r="37" spans="1:14" ht="14.5">
      <c r="A37" s="53" t="s">
        <v>527</v>
      </c>
      <c r="B37" s="48" t="s">
        <v>504</v>
      </c>
      <c r="C37" s="48">
        <v>102</v>
      </c>
      <c r="D37" s="48">
        <v>77</v>
      </c>
      <c r="E37" s="48" t="s">
        <v>504</v>
      </c>
      <c r="F37" s="49">
        <v>1324</v>
      </c>
      <c r="G37" s="48">
        <v>979</v>
      </c>
      <c r="H37" s="48" t="s">
        <v>504</v>
      </c>
      <c r="I37" s="48">
        <v>77</v>
      </c>
      <c r="J37" s="48">
        <v>78.900000000000006</v>
      </c>
      <c r="K37" s="37"/>
      <c r="L37" s="37"/>
      <c r="M37" s="37"/>
      <c r="N37" s="37"/>
    </row>
    <row r="38" spans="1:14" ht="14.5">
      <c r="A38" s="53" t="s">
        <v>528</v>
      </c>
      <c r="B38" s="48">
        <v>35</v>
      </c>
      <c r="C38" s="48">
        <v>123</v>
      </c>
      <c r="D38" s="48">
        <v>172</v>
      </c>
      <c r="E38" s="48">
        <v>406</v>
      </c>
      <c r="F38" s="49">
        <v>1639</v>
      </c>
      <c r="G38" s="49">
        <v>2119</v>
      </c>
      <c r="H38" s="48">
        <v>86.9</v>
      </c>
      <c r="I38" s="48">
        <v>75.2</v>
      </c>
      <c r="J38" s="48">
        <v>81</v>
      </c>
      <c r="K38" s="37"/>
      <c r="L38" s="37"/>
      <c r="M38" s="37"/>
      <c r="N38" s="37"/>
    </row>
    <row r="39" spans="1:14" ht="14.5">
      <c r="A39" s="53" t="s">
        <v>529</v>
      </c>
      <c r="B39" s="48">
        <v>38</v>
      </c>
      <c r="C39" s="48">
        <v>150</v>
      </c>
      <c r="D39" s="48">
        <v>214</v>
      </c>
      <c r="E39" s="48">
        <v>426</v>
      </c>
      <c r="F39" s="49">
        <v>1837</v>
      </c>
      <c r="G39" s="49">
        <v>2601</v>
      </c>
      <c r="H39" s="48">
        <v>88.2</v>
      </c>
      <c r="I39" s="48">
        <v>81.599999999999994</v>
      </c>
      <c r="J39" s="48">
        <v>82.2</v>
      </c>
      <c r="K39" s="37"/>
      <c r="L39" s="37"/>
      <c r="M39" s="37"/>
      <c r="N39" s="37"/>
    </row>
    <row r="40" spans="1:14" ht="14.5">
      <c r="A40" s="53" t="s">
        <v>530</v>
      </c>
      <c r="B40" s="48">
        <v>56</v>
      </c>
      <c r="C40" s="48">
        <v>121</v>
      </c>
      <c r="D40" s="48">
        <v>141</v>
      </c>
      <c r="E40" s="48">
        <v>646</v>
      </c>
      <c r="F40" s="49">
        <v>1369</v>
      </c>
      <c r="G40" s="49">
        <v>1642</v>
      </c>
      <c r="H40" s="48">
        <v>86.1</v>
      </c>
      <c r="I40" s="48">
        <v>88.1</v>
      </c>
      <c r="J40" s="48">
        <v>85.6</v>
      </c>
      <c r="K40" s="37"/>
      <c r="L40" s="37"/>
      <c r="M40" s="37"/>
      <c r="N40" s="37"/>
    </row>
    <row r="41" spans="1:14" ht="14.5">
      <c r="A41" s="53" t="s">
        <v>531</v>
      </c>
      <c r="B41" s="48">
        <v>33</v>
      </c>
      <c r="C41" s="48">
        <v>104</v>
      </c>
      <c r="D41" s="48">
        <v>186</v>
      </c>
      <c r="E41" s="48">
        <v>533</v>
      </c>
      <c r="F41" s="49">
        <v>1415</v>
      </c>
      <c r="G41" s="49">
        <v>2614</v>
      </c>
      <c r="H41" s="48">
        <v>62</v>
      </c>
      <c r="I41" s="48">
        <v>73.7</v>
      </c>
      <c r="J41" s="48">
        <v>71</v>
      </c>
      <c r="K41" s="37"/>
      <c r="L41" s="37"/>
      <c r="M41" s="37"/>
      <c r="N41" s="37"/>
    </row>
    <row r="42" spans="1:14" ht="14.5">
      <c r="A42" s="53" t="s">
        <v>532</v>
      </c>
      <c r="B42" s="48">
        <v>50</v>
      </c>
      <c r="C42" s="48">
        <v>104</v>
      </c>
      <c r="D42" s="48">
        <v>283</v>
      </c>
      <c r="E42" s="48">
        <v>713</v>
      </c>
      <c r="F42" s="49">
        <v>1394</v>
      </c>
      <c r="G42" s="49">
        <v>3329</v>
      </c>
      <c r="H42" s="48">
        <v>70.599999999999994</v>
      </c>
      <c r="I42" s="48">
        <v>74.599999999999994</v>
      </c>
      <c r="J42" s="48">
        <v>84.9</v>
      </c>
      <c r="K42" s="37"/>
      <c r="L42" s="37"/>
      <c r="M42" s="37"/>
      <c r="N42" s="37"/>
    </row>
    <row r="43" spans="1:14" ht="14.5">
      <c r="A43" s="53" t="s">
        <v>533</v>
      </c>
      <c r="B43" s="48" t="s">
        <v>504</v>
      </c>
      <c r="C43" s="48">
        <v>70</v>
      </c>
      <c r="D43" s="48">
        <v>150</v>
      </c>
      <c r="E43" s="48" t="s">
        <v>504</v>
      </c>
      <c r="F43" s="48">
        <v>969</v>
      </c>
      <c r="G43" s="49">
        <v>1889</v>
      </c>
      <c r="H43" s="48" t="s">
        <v>504</v>
      </c>
      <c r="I43" s="48">
        <v>72.099999999999994</v>
      </c>
      <c r="J43" s="48">
        <v>79.400000000000006</v>
      </c>
      <c r="K43" s="37"/>
      <c r="L43" s="37"/>
      <c r="M43" s="37"/>
      <c r="N43" s="37"/>
    </row>
    <row r="44" spans="1:14" ht="14.5">
      <c r="A44" s="51" t="s">
        <v>534</v>
      </c>
      <c r="B44" s="55"/>
      <c r="C44" s="55"/>
      <c r="D44" s="55"/>
      <c r="E44" s="55"/>
      <c r="F44" s="55"/>
      <c r="G44" s="55"/>
      <c r="H44" s="55"/>
      <c r="I44" s="55"/>
      <c r="J44" s="55"/>
      <c r="K44" s="37"/>
      <c r="L44" s="37"/>
      <c r="M44" s="37"/>
      <c r="N44" s="37"/>
    </row>
    <row r="45" spans="1:14" ht="14.5">
      <c r="A45" s="53" t="s">
        <v>535</v>
      </c>
      <c r="B45" s="48">
        <v>53</v>
      </c>
      <c r="C45" s="48" t="s">
        <v>504</v>
      </c>
      <c r="D45" s="48">
        <v>147</v>
      </c>
      <c r="E45" s="48">
        <v>884</v>
      </c>
      <c r="F45" s="48" t="s">
        <v>504</v>
      </c>
      <c r="G45" s="49">
        <v>2239</v>
      </c>
      <c r="H45" s="48">
        <v>60.4</v>
      </c>
      <c r="I45" s="48">
        <v>66</v>
      </c>
      <c r="J45" s="48">
        <v>65.7</v>
      </c>
      <c r="K45" s="37"/>
      <c r="L45" s="37"/>
      <c r="M45" s="37"/>
      <c r="N45" s="37"/>
    </row>
    <row r="46" spans="1:14" ht="14.5">
      <c r="A46" s="53" t="s">
        <v>536</v>
      </c>
      <c r="B46" s="48">
        <v>198</v>
      </c>
      <c r="C46" s="48">
        <v>311</v>
      </c>
      <c r="D46" s="48">
        <v>958</v>
      </c>
      <c r="E46" s="49">
        <v>2554</v>
      </c>
      <c r="F46" s="49">
        <v>4430</v>
      </c>
      <c r="G46" s="49">
        <v>11962</v>
      </c>
      <c r="H46" s="48">
        <v>77.400000000000006</v>
      </c>
      <c r="I46" s="48">
        <v>70.2</v>
      </c>
      <c r="J46" s="48">
        <v>80</v>
      </c>
      <c r="K46" s="37"/>
      <c r="L46" s="37"/>
      <c r="M46" s="37"/>
      <c r="N46" s="37"/>
    </row>
    <row r="47" spans="1:14" ht="14.5">
      <c r="A47" s="53" t="s">
        <v>537</v>
      </c>
      <c r="B47" s="48" t="s">
        <v>504</v>
      </c>
      <c r="C47" s="48">
        <v>624</v>
      </c>
      <c r="D47" s="48">
        <v>269</v>
      </c>
      <c r="E47" s="48" t="s">
        <v>504</v>
      </c>
      <c r="F47" s="49">
        <v>7556</v>
      </c>
      <c r="G47" s="49">
        <v>3360</v>
      </c>
      <c r="H47" s="48">
        <v>83.1</v>
      </c>
      <c r="I47" s="48">
        <v>82.6</v>
      </c>
      <c r="J47" s="48">
        <v>80.099999999999994</v>
      </c>
      <c r="K47" s="37"/>
      <c r="L47" s="37"/>
      <c r="M47" s="37"/>
      <c r="N47" s="37"/>
    </row>
    <row r="48" spans="1:14" ht="14.5">
      <c r="A48" s="53" t="s">
        <v>538</v>
      </c>
      <c r="B48" s="48" t="s">
        <v>539</v>
      </c>
      <c r="C48" s="48" t="s">
        <v>539</v>
      </c>
      <c r="D48" s="48" t="s">
        <v>539</v>
      </c>
      <c r="E48" s="48" t="s">
        <v>539</v>
      </c>
      <c r="F48" s="48" t="s">
        <v>539</v>
      </c>
      <c r="G48" s="48" t="s">
        <v>539</v>
      </c>
      <c r="H48" s="48" t="s">
        <v>539</v>
      </c>
      <c r="I48" s="48" t="s">
        <v>539</v>
      </c>
      <c r="J48" s="48" t="s">
        <v>539</v>
      </c>
      <c r="K48" s="37"/>
      <c r="L48" s="37"/>
      <c r="M48" s="37"/>
      <c r="N48" s="37"/>
    </row>
    <row r="49" spans="1:14" ht="14.5">
      <c r="A49" s="53" t="s">
        <v>540</v>
      </c>
      <c r="B49" s="48" t="s">
        <v>539</v>
      </c>
      <c r="C49" s="48" t="s">
        <v>539</v>
      </c>
      <c r="D49" s="48" t="s">
        <v>539</v>
      </c>
      <c r="E49" s="48" t="s">
        <v>539</v>
      </c>
      <c r="F49" s="48" t="s">
        <v>539</v>
      </c>
      <c r="G49" s="48" t="s">
        <v>539</v>
      </c>
      <c r="H49" s="48" t="s">
        <v>539</v>
      </c>
      <c r="I49" s="48" t="s">
        <v>539</v>
      </c>
      <c r="J49" s="48" t="s">
        <v>539</v>
      </c>
      <c r="K49" s="37"/>
      <c r="L49" s="37"/>
      <c r="M49" s="37"/>
      <c r="N49" s="37"/>
    </row>
    <row r="50" spans="1:14" ht="14.5">
      <c r="A50" s="51" t="s">
        <v>541</v>
      </c>
      <c r="B50" s="55"/>
      <c r="C50" s="55"/>
      <c r="D50" s="55"/>
      <c r="E50" s="55"/>
      <c r="F50" s="55"/>
      <c r="G50" s="55"/>
      <c r="H50" s="55"/>
      <c r="I50" s="55"/>
      <c r="J50" s="55"/>
      <c r="K50" s="37"/>
      <c r="L50" s="37"/>
      <c r="M50" s="37"/>
      <c r="N50" s="37"/>
    </row>
    <row r="51" spans="1:14" ht="14.5">
      <c r="A51" s="54">
        <v>1</v>
      </c>
      <c r="B51" s="48">
        <v>91</v>
      </c>
      <c r="C51" s="48">
        <v>234</v>
      </c>
      <c r="D51" s="48">
        <v>587</v>
      </c>
      <c r="E51" s="49">
        <v>1099</v>
      </c>
      <c r="F51" s="49">
        <v>3379</v>
      </c>
      <c r="G51" s="49">
        <v>7787</v>
      </c>
      <c r="H51" s="48">
        <v>82.8</v>
      </c>
      <c r="I51" s="48">
        <v>69.2</v>
      </c>
      <c r="J51" s="48">
        <v>75.400000000000006</v>
      </c>
      <c r="K51" s="37"/>
      <c r="L51" s="37"/>
      <c r="M51" s="37"/>
      <c r="N51" s="37"/>
    </row>
    <row r="52" spans="1:14" ht="14.5">
      <c r="A52" s="54">
        <v>2</v>
      </c>
      <c r="B52" s="48">
        <v>62</v>
      </c>
      <c r="C52" s="48">
        <v>204</v>
      </c>
      <c r="D52" s="48">
        <v>314</v>
      </c>
      <c r="E52" s="48">
        <v>894</v>
      </c>
      <c r="F52" s="49">
        <v>3107</v>
      </c>
      <c r="G52" s="49">
        <v>4592</v>
      </c>
      <c r="H52" s="48">
        <v>69.099999999999994</v>
      </c>
      <c r="I52" s="48">
        <v>65.8</v>
      </c>
      <c r="J52" s="48">
        <v>68.5</v>
      </c>
      <c r="K52" s="37"/>
      <c r="L52" s="37"/>
      <c r="M52" s="37"/>
      <c r="N52" s="37"/>
    </row>
    <row r="53" spans="1:14" ht="14.5">
      <c r="A53" s="54">
        <v>3</v>
      </c>
      <c r="B53" s="48">
        <v>51</v>
      </c>
      <c r="C53" s="48">
        <v>141</v>
      </c>
      <c r="D53" s="48">
        <v>164</v>
      </c>
      <c r="E53" s="48">
        <v>809</v>
      </c>
      <c r="F53" s="49">
        <v>1599</v>
      </c>
      <c r="G53" s="49">
        <v>2303</v>
      </c>
      <c r="H53" s="48">
        <v>62.7</v>
      </c>
      <c r="I53" s="48">
        <v>88</v>
      </c>
      <c r="J53" s="48">
        <v>71.099999999999994</v>
      </c>
      <c r="K53" s="37"/>
      <c r="L53" s="37"/>
      <c r="M53" s="37"/>
      <c r="N53" s="37"/>
    </row>
    <row r="54" spans="1:14" ht="14.5">
      <c r="A54" s="53" t="s">
        <v>542</v>
      </c>
      <c r="B54" s="48">
        <v>58</v>
      </c>
      <c r="C54" s="48">
        <v>210</v>
      </c>
      <c r="D54" s="48">
        <v>216</v>
      </c>
      <c r="E54" s="48">
        <v>785</v>
      </c>
      <c r="F54" s="49">
        <v>2528</v>
      </c>
      <c r="G54" s="49">
        <v>1906</v>
      </c>
      <c r="H54" s="48">
        <v>73.400000000000006</v>
      </c>
      <c r="I54" s="48">
        <v>83.1</v>
      </c>
      <c r="J54" s="48">
        <v>113.5</v>
      </c>
      <c r="K54" s="37"/>
      <c r="L54" s="37"/>
      <c r="M54" s="37"/>
      <c r="N54" s="37"/>
    </row>
    <row r="55" spans="1:14" ht="14.5">
      <c r="A55" s="53" t="s">
        <v>543</v>
      </c>
      <c r="B55" s="48">
        <v>16</v>
      </c>
      <c r="C55" s="48">
        <v>160</v>
      </c>
      <c r="D55" s="48">
        <v>93</v>
      </c>
      <c r="E55" s="48">
        <v>162</v>
      </c>
      <c r="F55" s="49">
        <v>1589</v>
      </c>
      <c r="G55" s="48">
        <v>973</v>
      </c>
      <c r="H55" s="48">
        <v>98.5</v>
      </c>
      <c r="I55" s="48">
        <v>100.9</v>
      </c>
      <c r="J55" s="48">
        <v>95.1</v>
      </c>
      <c r="K55" s="37"/>
      <c r="L55" s="37"/>
      <c r="M55" s="37"/>
      <c r="N55" s="37"/>
    </row>
    <row r="56" spans="1:14" ht="14.5">
      <c r="A56" s="51" t="s">
        <v>544</v>
      </c>
      <c r="B56" s="55"/>
      <c r="C56" s="55"/>
      <c r="D56" s="55"/>
      <c r="E56" s="55"/>
      <c r="F56" s="55"/>
      <c r="G56" s="55"/>
      <c r="H56" s="55"/>
      <c r="I56" s="55"/>
      <c r="J56" s="55"/>
      <c r="K56" s="37"/>
      <c r="L56" s="37"/>
      <c r="M56" s="37"/>
      <c r="N56" s="37"/>
    </row>
    <row r="57" spans="1:14" ht="14.5">
      <c r="A57" s="53" t="s">
        <v>545</v>
      </c>
      <c r="B57" s="48">
        <v>129</v>
      </c>
      <c r="C57" s="48">
        <v>554</v>
      </c>
      <c r="D57" s="48">
        <v>573</v>
      </c>
      <c r="E57" s="49">
        <v>1655</v>
      </c>
      <c r="F57" s="49">
        <v>6547</v>
      </c>
      <c r="G57" s="49">
        <v>6663</v>
      </c>
      <c r="H57" s="48">
        <v>78</v>
      </c>
      <c r="I57" s="48">
        <v>84.7</v>
      </c>
      <c r="J57" s="48">
        <v>86</v>
      </c>
      <c r="K57" s="37"/>
      <c r="L57" s="37"/>
      <c r="M57" s="37"/>
      <c r="N57" s="37"/>
    </row>
    <row r="58" spans="1:14" ht="14.5">
      <c r="A58" s="54" t="s">
        <v>546</v>
      </c>
      <c r="B58" s="48">
        <v>51</v>
      </c>
      <c r="C58" s="48">
        <v>159</v>
      </c>
      <c r="D58" s="48">
        <v>203</v>
      </c>
      <c r="E58" s="48">
        <v>790</v>
      </c>
      <c r="F58" s="49">
        <v>2318</v>
      </c>
      <c r="G58" s="49">
        <v>2931</v>
      </c>
      <c r="H58" s="48">
        <v>64.8</v>
      </c>
      <c r="I58" s="48">
        <v>68.5</v>
      </c>
      <c r="J58" s="48">
        <v>69.099999999999994</v>
      </c>
      <c r="K58" s="37"/>
      <c r="L58" s="37"/>
      <c r="M58" s="37"/>
      <c r="N58" s="37"/>
    </row>
    <row r="59" spans="1:14" ht="14.5">
      <c r="A59" s="54" t="s">
        <v>547</v>
      </c>
      <c r="B59" s="48">
        <v>49</v>
      </c>
      <c r="C59" s="48">
        <v>207</v>
      </c>
      <c r="D59" s="48">
        <v>185</v>
      </c>
      <c r="E59" s="48">
        <v>606</v>
      </c>
      <c r="F59" s="49">
        <v>2402</v>
      </c>
      <c r="G59" s="49">
        <v>2191</v>
      </c>
      <c r="H59" s="48">
        <v>81.2</v>
      </c>
      <c r="I59" s="48">
        <v>86.1</v>
      </c>
      <c r="J59" s="48">
        <v>84.5</v>
      </c>
      <c r="K59" s="37"/>
      <c r="L59" s="37"/>
      <c r="M59" s="37"/>
      <c r="N59" s="37"/>
    </row>
    <row r="60" spans="1:14" ht="14.5">
      <c r="A60" s="54" t="s">
        <v>548</v>
      </c>
      <c r="B60" s="48">
        <v>29</v>
      </c>
      <c r="C60" s="48">
        <v>189</v>
      </c>
      <c r="D60" s="48">
        <v>186</v>
      </c>
      <c r="E60" s="48">
        <v>258</v>
      </c>
      <c r="F60" s="49">
        <v>1827</v>
      </c>
      <c r="G60" s="49">
        <v>1540</v>
      </c>
      <c r="H60" s="48">
        <v>111.3</v>
      </c>
      <c r="I60" s="48">
        <v>103.3</v>
      </c>
      <c r="J60" s="48">
        <v>120.5</v>
      </c>
      <c r="K60" s="37"/>
      <c r="L60" s="37"/>
      <c r="M60" s="37"/>
      <c r="N60" s="37"/>
    </row>
    <row r="61" spans="1:14" ht="14.5">
      <c r="A61" s="53" t="s">
        <v>549</v>
      </c>
      <c r="B61" s="48" t="s">
        <v>504</v>
      </c>
      <c r="C61" s="48">
        <v>72</v>
      </c>
      <c r="D61" s="48">
        <v>48</v>
      </c>
      <c r="E61" s="48" t="s">
        <v>504</v>
      </c>
      <c r="F61" s="48">
        <v>826</v>
      </c>
      <c r="G61" s="48">
        <v>502</v>
      </c>
      <c r="H61" s="48" t="s">
        <v>504</v>
      </c>
      <c r="I61" s="48">
        <v>87.1</v>
      </c>
      <c r="J61" s="48">
        <v>95.5</v>
      </c>
      <c r="K61" s="37"/>
      <c r="L61" s="37"/>
      <c r="M61" s="37"/>
      <c r="N61" s="37"/>
    </row>
    <row r="62" spans="1:14" ht="14.5">
      <c r="A62" s="51" t="s">
        <v>550</v>
      </c>
      <c r="B62" s="55"/>
      <c r="C62" s="55"/>
      <c r="D62" s="55"/>
      <c r="E62" s="55"/>
      <c r="F62" s="55"/>
      <c r="G62" s="55"/>
      <c r="H62" s="55"/>
      <c r="I62" s="55"/>
      <c r="J62" s="55"/>
      <c r="K62" s="37"/>
      <c r="L62" s="37"/>
      <c r="M62" s="37"/>
      <c r="N62" s="37"/>
    </row>
    <row r="63" spans="1:14" ht="14.5">
      <c r="A63" s="53" t="s">
        <v>551</v>
      </c>
      <c r="B63" s="48">
        <v>49</v>
      </c>
      <c r="C63" s="48">
        <v>112</v>
      </c>
      <c r="D63" s="48">
        <v>219</v>
      </c>
      <c r="E63" s="48">
        <v>928</v>
      </c>
      <c r="F63" s="49">
        <v>2131</v>
      </c>
      <c r="G63" s="49">
        <v>4234</v>
      </c>
      <c r="H63" s="48">
        <v>53.3</v>
      </c>
      <c r="I63" s="48">
        <v>52.6</v>
      </c>
      <c r="J63" s="48">
        <v>51.6</v>
      </c>
      <c r="K63" s="37"/>
      <c r="L63" s="37"/>
      <c r="M63" s="37"/>
      <c r="N63" s="37"/>
    </row>
    <row r="64" spans="1:14" ht="14.5">
      <c r="A64" s="53" t="s">
        <v>552</v>
      </c>
      <c r="B64" s="48">
        <v>27</v>
      </c>
      <c r="C64" s="48">
        <v>53</v>
      </c>
      <c r="D64" s="48">
        <v>131</v>
      </c>
      <c r="E64" s="48">
        <v>498</v>
      </c>
      <c r="F64" s="48">
        <v>824</v>
      </c>
      <c r="G64" s="49">
        <v>1884</v>
      </c>
      <c r="H64" s="48">
        <v>55</v>
      </c>
      <c r="I64" s="48">
        <v>63.9</v>
      </c>
      <c r="J64" s="48">
        <v>69.599999999999994</v>
      </c>
      <c r="K64" s="37"/>
      <c r="L64" s="37"/>
      <c r="M64" s="37"/>
      <c r="N64" s="37"/>
    </row>
    <row r="65" spans="1:14" ht="14.5">
      <c r="A65" s="53" t="s">
        <v>553</v>
      </c>
      <c r="B65" s="48">
        <v>25</v>
      </c>
      <c r="C65" s="48">
        <v>77</v>
      </c>
      <c r="D65" s="48">
        <v>174</v>
      </c>
      <c r="E65" s="48">
        <v>343</v>
      </c>
      <c r="F65" s="49">
        <v>1128</v>
      </c>
      <c r="G65" s="49">
        <v>2171</v>
      </c>
      <c r="H65" s="48">
        <v>72</v>
      </c>
      <c r="I65" s="48">
        <v>68.599999999999994</v>
      </c>
      <c r="J65" s="48">
        <v>80.3</v>
      </c>
      <c r="K65" s="37"/>
      <c r="L65" s="37"/>
      <c r="M65" s="37"/>
      <c r="N65" s="37"/>
    </row>
    <row r="66" spans="1:14" ht="14.5">
      <c r="A66" s="53" t="s">
        <v>554</v>
      </c>
      <c r="B66" s="48">
        <v>54</v>
      </c>
      <c r="C66" s="48">
        <v>132</v>
      </c>
      <c r="D66" s="48">
        <v>250</v>
      </c>
      <c r="E66" s="48">
        <v>650</v>
      </c>
      <c r="F66" s="49">
        <v>1647</v>
      </c>
      <c r="G66" s="49">
        <v>2747</v>
      </c>
      <c r="H66" s="48">
        <v>82.7</v>
      </c>
      <c r="I66" s="48">
        <v>80.2</v>
      </c>
      <c r="J66" s="48">
        <v>91.1</v>
      </c>
      <c r="K66" s="37"/>
      <c r="L66" s="37"/>
      <c r="M66" s="37"/>
      <c r="N66" s="37"/>
    </row>
    <row r="67" spans="1:14" ht="14.5">
      <c r="A67" s="53" t="s">
        <v>555</v>
      </c>
      <c r="B67" s="48">
        <v>51</v>
      </c>
      <c r="C67" s="48">
        <v>159</v>
      </c>
      <c r="D67" s="48">
        <v>174</v>
      </c>
      <c r="E67" s="48">
        <v>518</v>
      </c>
      <c r="F67" s="49">
        <v>1829</v>
      </c>
      <c r="G67" s="49">
        <v>2280</v>
      </c>
      <c r="H67" s="48">
        <v>98.9</v>
      </c>
      <c r="I67" s="48">
        <v>86.8</v>
      </c>
      <c r="J67" s="48">
        <v>76.2</v>
      </c>
      <c r="K67" s="37"/>
      <c r="L67" s="37"/>
      <c r="M67" s="37"/>
      <c r="N67" s="37"/>
    </row>
    <row r="68" spans="1:14" ht="14.5">
      <c r="A68" s="53" t="s">
        <v>556</v>
      </c>
      <c r="B68" s="48">
        <v>40</v>
      </c>
      <c r="C68" s="48">
        <v>180</v>
      </c>
      <c r="D68" s="48">
        <v>204</v>
      </c>
      <c r="E68" s="48">
        <v>509</v>
      </c>
      <c r="F68" s="49">
        <v>2143</v>
      </c>
      <c r="G68" s="49">
        <v>2307</v>
      </c>
      <c r="H68" s="48">
        <v>77.900000000000006</v>
      </c>
      <c r="I68" s="48">
        <v>83.8</v>
      </c>
      <c r="J68" s="48">
        <v>88.6</v>
      </c>
      <c r="K68" s="37"/>
      <c r="L68" s="37"/>
      <c r="M68" s="37"/>
      <c r="N68" s="37"/>
    </row>
    <row r="69" spans="1:14" ht="14.5">
      <c r="A69" s="53" t="s">
        <v>557</v>
      </c>
      <c r="B69" s="48">
        <v>31</v>
      </c>
      <c r="C69" s="48">
        <v>237</v>
      </c>
      <c r="D69" s="48">
        <v>222</v>
      </c>
      <c r="E69" s="48">
        <v>303</v>
      </c>
      <c r="F69" s="49">
        <v>2500</v>
      </c>
      <c r="G69" s="49">
        <v>1937</v>
      </c>
      <c r="H69" s="48">
        <v>102.1</v>
      </c>
      <c r="I69" s="48">
        <v>94.6</v>
      </c>
      <c r="J69" s="48">
        <v>114.5</v>
      </c>
      <c r="K69" s="37"/>
      <c r="L69" s="37"/>
      <c r="M69" s="37"/>
      <c r="N69" s="37"/>
    </row>
    <row r="70" spans="1:14" ht="14.5">
      <c r="A70" s="51" t="s">
        <v>558</v>
      </c>
      <c r="B70" s="55"/>
      <c r="C70" s="55"/>
      <c r="D70" s="55"/>
      <c r="E70" s="55"/>
      <c r="F70" s="55"/>
      <c r="G70" s="55"/>
      <c r="H70" s="55"/>
      <c r="I70" s="55"/>
      <c r="J70" s="55"/>
      <c r="K70" s="37"/>
      <c r="L70" s="37"/>
      <c r="M70" s="37"/>
      <c r="N70" s="37"/>
    </row>
    <row r="71" spans="1:14" ht="14.5">
      <c r="A71" s="53" t="s">
        <v>559</v>
      </c>
      <c r="B71" s="48" t="s">
        <v>504</v>
      </c>
      <c r="C71" s="48">
        <v>59</v>
      </c>
      <c r="D71" s="48">
        <v>100</v>
      </c>
      <c r="E71" s="48" t="s">
        <v>504</v>
      </c>
      <c r="F71" s="49">
        <v>1184</v>
      </c>
      <c r="G71" s="49">
        <v>2121</v>
      </c>
      <c r="H71" s="48" t="s">
        <v>504</v>
      </c>
      <c r="I71" s="48">
        <v>49.6</v>
      </c>
      <c r="J71" s="48">
        <v>47.3</v>
      </c>
      <c r="K71" s="37"/>
      <c r="L71" s="37"/>
      <c r="M71" s="37"/>
      <c r="N71" s="37"/>
    </row>
    <row r="72" spans="1:14" ht="14.5">
      <c r="A72" s="53" t="s">
        <v>560</v>
      </c>
      <c r="B72" s="48">
        <v>36</v>
      </c>
      <c r="C72" s="48">
        <v>93</v>
      </c>
      <c r="D72" s="48">
        <v>176</v>
      </c>
      <c r="E72" s="48">
        <v>720</v>
      </c>
      <c r="F72" s="49">
        <v>1599</v>
      </c>
      <c r="G72" s="49">
        <v>3307</v>
      </c>
      <c r="H72" s="48">
        <v>49.9</v>
      </c>
      <c r="I72" s="48">
        <v>57.9</v>
      </c>
      <c r="J72" s="48">
        <v>53.1</v>
      </c>
      <c r="K72" s="37"/>
      <c r="L72" s="37"/>
      <c r="M72" s="37"/>
      <c r="N72" s="37"/>
    </row>
    <row r="73" spans="1:14" ht="14.5">
      <c r="A73" s="53" t="s">
        <v>561</v>
      </c>
      <c r="B73" s="48">
        <v>41</v>
      </c>
      <c r="C73" s="48">
        <v>176</v>
      </c>
      <c r="D73" s="48">
        <v>253</v>
      </c>
      <c r="E73" s="48">
        <v>899</v>
      </c>
      <c r="F73" s="49">
        <v>3163</v>
      </c>
      <c r="G73" s="49">
        <v>3837</v>
      </c>
      <c r="H73" s="48">
        <v>45.9</v>
      </c>
      <c r="I73" s="48">
        <v>55.8</v>
      </c>
      <c r="J73" s="48">
        <v>66</v>
      </c>
      <c r="K73" s="37"/>
      <c r="L73" s="37"/>
      <c r="M73" s="37"/>
      <c r="N73" s="37"/>
    </row>
    <row r="74" spans="1:14" ht="14.5">
      <c r="A74" s="53" t="s">
        <v>562</v>
      </c>
      <c r="B74" s="48">
        <v>59</v>
      </c>
      <c r="C74" s="48">
        <v>176</v>
      </c>
      <c r="D74" s="48">
        <v>215</v>
      </c>
      <c r="E74" s="48">
        <v>550</v>
      </c>
      <c r="F74" s="49">
        <v>2196</v>
      </c>
      <c r="G74" s="49">
        <v>2685</v>
      </c>
      <c r="H74" s="48">
        <v>107.3</v>
      </c>
      <c r="I74" s="48">
        <v>80</v>
      </c>
      <c r="J74" s="48">
        <v>80.2</v>
      </c>
      <c r="K74" s="37"/>
      <c r="L74" s="37"/>
      <c r="M74" s="37"/>
      <c r="N74" s="37"/>
    </row>
    <row r="75" spans="1:14" ht="14.5">
      <c r="A75" s="53" t="s">
        <v>563</v>
      </c>
      <c r="B75" s="48">
        <v>47</v>
      </c>
      <c r="C75" s="48">
        <v>126</v>
      </c>
      <c r="D75" s="48">
        <v>217</v>
      </c>
      <c r="E75" s="48">
        <v>448</v>
      </c>
      <c r="F75" s="49">
        <v>1374</v>
      </c>
      <c r="G75" s="49">
        <v>2120</v>
      </c>
      <c r="H75" s="48">
        <v>105.6</v>
      </c>
      <c r="I75" s="48">
        <v>91.5</v>
      </c>
      <c r="J75" s="48">
        <v>102.1</v>
      </c>
      <c r="K75" s="37"/>
      <c r="L75" s="37"/>
      <c r="M75" s="37"/>
      <c r="N75" s="37"/>
    </row>
    <row r="76" spans="1:14" ht="14.5">
      <c r="A76" s="53" t="s">
        <v>564</v>
      </c>
      <c r="B76" s="48">
        <v>84</v>
      </c>
      <c r="C76" s="48">
        <v>320</v>
      </c>
      <c r="D76" s="48">
        <v>413</v>
      </c>
      <c r="E76" s="48">
        <v>926</v>
      </c>
      <c r="F76" s="49">
        <v>2685</v>
      </c>
      <c r="G76" s="49">
        <v>3491</v>
      </c>
      <c r="H76" s="48">
        <v>90.5</v>
      </c>
      <c r="I76" s="48">
        <v>119</v>
      </c>
      <c r="J76" s="48">
        <v>118.3</v>
      </c>
      <c r="K76" s="37"/>
      <c r="L76" s="37"/>
      <c r="M76" s="37"/>
      <c r="N76" s="37"/>
    </row>
    <row r="77" spans="1:14" ht="14.5">
      <c r="A77" s="51" t="s">
        <v>565</v>
      </c>
      <c r="B77" s="55"/>
      <c r="C77" s="55"/>
      <c r="D77" s="55"/>
      <c r="E77" s="55"/>
      <c r="F77" s="55"/>
      <c r="G77" s="55"/>
      <c r="H77" s="55"/>
      <c r="I77" s="55"/>
      <c r="J77" s="55"/>
      <c r="K77" s="37"/>
      <c r="L77" s="37"/>
      <c r="M77" s="37"/>
      <c r="N77" s="37"/>
    </row>
    <row r="78" spans="1:14" ht="14.5">
      <c r="A78" s="53" t="s">
        <v>566</v>
      </c>
      <c r="B78" s="48">
        <v>225</v>
      </c>
      <c r="C78" s="48">
        <v>740</v>
      </c>
      <c r="D78" s="49">
        <v>1084</v>
      </c>
      <c r="E78" s="49">
        <v>3059</v>
      </c>
      <c r="F78" s="49">
        <v>9636</v>
      </c>
      <c r="G78" s="49">
        <v>13857</v>
      </c>
      <c r="H78" s="48">
        <v>73.400000000000006</v>
      </c>
      <c r="I78" s="48">
        <v>76.8</v>
      </c>
      <c r="J78" s="48">
        <v>78.2</v>
      </c>
      <c r="K78" s="37"/>
      <c r="L78" s="37"/>
      <c r="M78" s="37"/>
      <c r="N78" s="37"/>
    </row>
    <row r="79" spans="1:14" ht="14.5">
      <c r="A79" s="54" t="s">
        <v>567</v>
      </c>
      <c r="B79" s="48">
        <v>150</v>
      </c>
      <c r="C79" s="48">
        <v>424</v>
      </c>
      <c r="D79" s="48">
        <v>684</v>
      </c>
      <c r="E79" s="49">
        <v>2175</v>
      </c>
      <c r="F79" s="49">
        <v>5529</v>
      </c>
      <c r="G79" s="49">
        <v>8483</v>
      </c>
      <c r="H79" s="48">
        <v>69.099999999999994</v>
      </c>
      <c r="I79" s="48">
        <v>76.7</v>
      </c>
      <c r="J79" s="48">
        <v>80.599999999999994</v>
      </c>
      <c r="K79" s="37"/>
      <c r="L79" s="37"/>
      <c r="M79" s="37"/>
      <c r="N79" s="37"/>
    </row>
    <row r="80" spans="1:14" ht="14.5">
      <c r="A80" s="54" t="s">
        <v>568</v>
      </c>
      <c r="B80" s="48">
        <v>74</v>
      </c>
      <c r="C80" s="48">
        <v>313</v>
      </c>
      <c r="D80" s="48">
        <v>400</v>
      </c>
      <c r="E80" s="48">
        <v>876</v>
      </c>
      <c r="F80" s="49">
        <v>3948</v>
      </c>
      <c r="G80" s="49">
        <v>5219</v>
      </c>
      <c r="H80" s="48">
        <v>84.8</v>
      </c>
      <c r="I80" s="48">
        <v>79.3</v>
      </c>
      <c r="J80" s="48">
        <v>76.5</v>
      </c>
      <c r="K80" s="37"/>
      <c r="L80" s="37"/>
      <c r="M80" s="37"/>
      <c r="N80" s="37"/>
    </row>
    <row r="81" spans="1:14" ht="14.5">
      <c r="A81" s="54" t="s">
        <v>569</v>
      </c>
      <c r="B81" s="48" t="s">
        <v>504</v>
      </c>
      <c r="C81" s="48" t="s">
        <v>504</v>
      </c>
      <c r="D81" s="48" t="s">
        <v>504</v>
      </c>
      <c r="E81" s="48" t="s">
        <v>504</v>
      </c>
      <c r="F81" s="48" t="s">
        <v>504</v>
      </c>
      <c r="G81" s="48" t="s">
        <v>504</v>
      </c>
      <c r="H81" s="48" t="s">
        <v>504</v>
      </c>
      <c r="I81" s="48" t="s">
        <v>504</v>
      </c>
      <c r="J81" s="48" t="s">
        <v>504</v>
      </c>
      <c r="K81" s="37"/>
      <c r="L81" s="37"/>
      <c r="M81" s="37"/>
      <c r="N81" s="37"/>
    </row>
    <row r="82" spans="1:14" ht="14.5">
      <c r="A82" s="53" t="s">
        <v>570</v>
      </c>
      <c r="B82" s="48">
        <v>52</v>
      </c>
      <c r="C82" s="48">
        <v>209</v>
      </c>
      <c r="D82" s="48">
        <v>290</v>
      </c>
      <c r="E82" s="48">
        <v>690</v>
      </c>
      <c r="F82" s="49">
        <v>2566</v>
      </c>
      <c r="G82" s="49">
        <v>3704</v>
      </c>
      <c r="H82" s="48">
        <v>75.900000000000006</v>
      </c>
      <c r="I82" s="48">
        <v>81.400000000000006</v>
      </c>
      <c r="J82" s="48">
        <v>78.2</v>
      </c>
      <c r="K82" s="37"/>
      <c r="L82" s="37"/>
      <c r="M82" s="37"/>
      <c r="N82" s="37"/>
    </row>
    <row r="83" spans="1:14" ht="14.5">
      <c r="A83" s="54" t="s">
        <v>571</v>
      </c>
      <c r="B83" s="48" t="s">
        <v>504</v>
      </c>
      <c r="C83" s="48" t="s">
        <v>504</v>
      </c>
      <c r="D83" s="48">
        <v>29</v>
      </c>
      <c r="E83" s="48" t="s">
        <v>504</v>
      </c>
      <c r="F83" s="48" t="s">
        <v>504</v>
      </c>
      <c r="G83" s="48">
        <v>272</v>
      </c>
      <c r="H83" s="48" t="s">
        <v>504</v>
      </c>
      <c r="I83" s="48" t="s">
        <v>504</v>
      </c>
      <c r="J83" s="48">
        <v>107.3</v>
      </c>
      <c r="K83" s="37"/>
      <c r="L83" s="37"/>
      <c r="M83" s="37"/>
      <c r="N83" s="37"/>
    </row>
    <row r="84" spans="1:14" ht="14.5">
      <c r="A84" s="54" t="s">
        <v>572</v>
      </c>
      <c r="B84" s="48" t="s">
        <v>504</v>
      </c>
      <c r="C84" s="48">
        <v>72</v>
      </c>
      <c r="D84" s="48">
        <v>83</v>
      </c>
      <c r="E84" s="48" t="s">
        <v>504</v>
      </c>
      <c r="F84" s="48">
        <v>775</v>
      </c>
      <c r="G84" s="48">
        <v>984</v>
      </c>
      <c r="H84" s="48" t="s">
        <v>504</v>
      </c>
      <c r="I84" s="48">
        <v>92.8</v>
      </c>
      <c r="J84" s="48">
        <v>84.5</v>
      </c>
      <c r="K84" s="37"/>
      <c r="L84" s="37"/>
      <c r="M84" s="37"/>
      <c r="N84" s="37"/>
    </row>
    <row r="85" spans="1:14" ht="14.5">
      <c r="A85" s="54" t="s">
        <v>573</v>
      </c>
      <c r="B85" s="48">
        <v>33</v>
      </c>
      <c r="C85" s="48">
        <v>118</v>
      </c>
      <c r="D85" s="48">
        <v>177</v>
      </c>
      <c r="E85" s="48">
        <v>462</v>
      </c>
      <c r="F85" s="49">
        <v>1586</v>
      </c>
      <c r="G85" s="49">
        <v>2448</v>
      </c>
      <c r="H85" s="48">
        <v>72.2</v>
      </c>
      <c r="I85" s="48">
        <v>74.2</v>
      </c>
      <c r="J85" s="48">
        <v>72.5</v>
      </c>
      <c r="K85" s="37"/>
      <c r="L85" s="37"/>
      <c r="M85" s="37"/>
      <c r="N85" s="37"/>
    </row>
    <row r="86" spans="1:14" ht="14.5">
      <c r="A86" s="51" t="s">
        <v>574</v>
      </c>
      <c r="B86" s="55"/>
      <c r="C86" s="55"/>
      <c r="D86" s="55"/>
      <c r="E86" s="55"/>
      <c r="F86" s="55"/>
      <c r="G86" s="55"/>
      <c r="H86" s="55"/>
      <c r="I86" s="55"/>
      <c r="J86" s="55"/>
      <c r="K86" s="37"/>
      <c r="L86" s="37"/>
      <c r="M86" s="37"/>
      <c r="N86" s="37"/>
    </row>
    <row r="87" spans="1:14" ht="14.5">
      <c r="A87" s="53" t="s">
        <v>575</v>
      </c>
      <c r="B87" s="48">
        <v>227</v>
      </c>
      <c r="C87" s="48">
        <v>797</v>
      </c>
      <c r="D87" s="49">
        <v>1147</v>
      </c>
      <c r="E87" s="49">
        <v>3259</v>
      </c>
      <c r="F87" s="49">
        <v>10189</v>
      </c>
      <c r="G87" s="49">
        <v>14724</v>
      </c>
      <c r="H87" s="48">
        <v>69.5</v>
      </c>
      <c r="I87" s="48">
        <v>78.2</v>
      </c>
      <c r="J87" s="48">
        <v>77.900000000000006</v>
      </c>
      <c r="K87" s="37"/>
      <c r="L87" s="37"/>
      <c r="M87" s="37"/>
      <c r="N87" s="37"/>
    </row>
    <row r="88" spans="1:14" ht="14.5">
      <c r="A88" s="53" t="s">
        <v>576</v>
      </c>
      <c r="B88" s="48">
        <v>38</v>
      </c>
      <c r="C88" s="48">
        <v>122</v>
      </c>
      <c r="D88" s="48">
        <v>175</v>
      </c>
      <c r="E88" s="48">
        <v>358</v>
      </c>
      <c r="F88" s="49">
        <v>1676</v>
      </c>
      <c r="G88" s="49">
        <v>2065</v>
      </c>
      <c r="H88" s="48">
        <v>107</v>
      </c>
      <c r="I88" s="48">
        <v>73</v>
      </c>
      <c r="J88" s="48">
        <v>84.6</v>
      </c>
      <c r="K88" s="37"/>
      <c r="L88" s="37"/>
      <c r="M88" s="37"/>
      <c r="N88" s="37"/>
    </row>
    <row r="89" spans="1:14" ht="14.5">
      <c r="A89" s="53" t="s">
        <v>577</v>
      </c>
      <c r="B89" s="48" t="s">
        <v>504</v>
      </c>
      <c r="C89" s="48" t="s">
        <v>504</v>
      </c>
      <c r="D89" s="48" t="s">
        <v>504</v>
      </c>
      <c r="E89" s="48" t="s">
        <v>504</v>
      </c>
      <c r="F89" s="48" t="s">
        <v>504</v>
      </c>
      <c r="G89" s="48" t="s">
        <v>504</v>
      </c>
      <c r="H89" s="48" t="s">
        <v>504</v>
      </c>
      <c r="I89" s="48" t="s">
        <v>504</v>
      </c>
      <c r="J89" s="48" t="s">
        <v>504</v>
      </c>
      <c r="K89" s="37"/>
      <c r="L89" s="37"/>
      <c r="M89" s="37"/>
      <c r="N89" s="37"/>
    </row>
    <row r="90" spans="1:14" ht="14.5">
      <c r="A90" s="53" t="s">
        <v>522</v>
      </c>
      <c r="B90" s="48" t="s">
        <v>504</v>
      </c>
      <c r="C90" s="48" t="s">
        <v>504</v>
      </c>
      <c r="D90" s="48">
        <v>31</v>
      </c>
      <c r="E90" s="48" t="s">
        <v>504</v>
      </c>
      <c r="F90" s="48" t="s">
        <v>504</v>
      </c>
      <c r="G90" s="48">
        <v>473</v>
      </c>
      <c r="H90" s="48" t="s">
        <v>504</v>
      </c>
      <c r="I90" s="48" t="s">
        <v>504</v>
      </c>
      <c r="J90" s="48">
        <v>65.7</v>
      </c>
      <c r="K90" s="37"/>
      <c r="L90" s="37"/>
      <c r="M90" s="37"/>
      <c r="N90" s="37"/>
    </row>
    <row r="91" spans="1:14" ht="14.5">
      <c r="A91" s="51" t="s">
        <v>578</v>
      </c>
      <c r="B91" s="55"/>
      <c r="C91" s="55"/>
      <c r="D91" s="55"/>
      <c r="E91" s="55"/>
      <c r="F91" s="55"/>
      <c r="G91" s="55"/>
      <c r="H91" s="55"/>
      <c r="I91" s="55"/>
      <c r="J91" s="55"/>
      <c r="K91" s="37"/>
      <c r="L91" s="37"/>
      <c r="M91" s="37"/>
      <c r="N91" s="37"/>
    </row>
    <row r="92" spans="1:14" ht="14.5">
      <c r="A92" s="53" t="s">
        <v>575</v>
      </c>
      <c r="B92" s="48">
        <v>233</v>
      </c>
      <c r="C92" s="48">
        <v>828</v>
      </c>
      <c r="D92" s="49">
        <v>1195</v>
      </c>
      <c r="E92" s="49">
        <v>3282</v>
      </c>
      <c r="F92" s="49">
        <v>10670</v>
      </c>
      <c r="G92" s="49">
        <v>15364</v>
      </c>
      <c r="H92" s="48">
        <v>71.099999999999994</v>
      </c>
      <c r="I92" s="48">
        <v>77.599999999999994</v>
      </c>
      <c r="J92" s="48">
        <v>77.8</v>
      </c>
      <c r="K92" s="37"/>
      <c r="L92" s="37"/>
      <c r="M92" s="37"/>
      <c r="N92" s="37"/>
    </row>
    <row r="93" spans="1:14" ht="14.5">
      <c r="A93" s="53" t="s">
        <v>576</v>
      </c>
      <c r="B93" s="48" t="s">
        <v>504</v>
      </c>
      <c r="C93" s="48">
        <v>72</v>
      </c>
      <c r="D93" s="48">
        <v>104</v>
      </c>
      <c r="E93" s="48" t="s">
        <v>504</v>
      </c>
      <c r="F93" s="48">
        <v>981</v>
      </c>
      <c r="G93" s="49">
        <v>1159</v>
      </c>
      <c r="H93" s="48" t="s">
        <v>504</v>
      </c>
      <c r="I93" s="48">
        <v>72.900000000000006</v>
      </c>
      <c r="J93" s="48">
        <v>89.6</v>
      </c>
      <c r="K93" s="37"/>
      <c r="L93" s="37"/>
      <c r="M93" s="37"/>
      <c r="N93" s="37"/>
    </row>
    <row r="94" spans="1:14" ht="14.5">
      <c r="A94" s="53" t="s">
        <v>577</v>
      </c>
      <c r="B94" s="48" t="s">
        <v>504</v>
      </c>
      <c r="C94" s="48" t="s">
        <v>504</v>
      </c>
      <c r="D94" s="48" t="s">
        <v>504</v>
      </c>
      <c r="E94" s="48" t="s">
        <v>504</v>
      </c>
      <c r="F94" s="48" t="s">
        <v>504</v>
      </c>
      <c r="G94" s="48" t="s">
        <v>504</v>
      </c>
      <c r="H94" s="48" t="s">
        <v>504</v>
      </c>
      <c r="I94" s="48" t="s">
        <v>504</v>
      </c>
      <c r="J94" s="48" t="s">
        <v>504</v>
      </c>
      <c r="K94" s="37"/>
      <c r="L94" s="37"/>
      <c r="M94" s="37"/>
      <c r="N94" s="37"/>
    </row>
    <row r="95" spans="1:14" ht="14.5">
      <c r="A95" s="53" t="s">
        <v>522</v>
      </c>
      <c r="B95" s="48" t="s">
        <v>504</v>
      </c>
      <c r="C95" s="48">
        <v>41</v>
      </c>
      <c r="D95" s="48">
        <v>61</v>
      </c>
      <c r="E95" s="48" t="s">
        <v>504</v>
      </c>
      <c r="F95" s="48">
        <v>420</v>
      </c>
      <c r="G95" s="48">
        <v>880</v>
      </c>
      <c r="H95" s="48" t="s">
        <v>504</v>
      </c>
      <c r="I95" s="48">
        <v>98.5</v>
      </c>
      <c r="J95" s="48">
        <v>68.8</v>
      </c>
      <c r="K95" s="37"/>
      <c r="L95" s="37"/>
      <c r="M95" s="37"/>
      <c r="N95" s="37"/>
    </row>
    <row r="96" spans="1:14" ht="14.5">
      <c r="A96" s="51" t="s">
        <v>579</v>
      </c>
      <c r="B96" s="55"/>
      <c r="C96" s="55"/>
      <c r="D96" s="55"/>
      <c r="E96" s="55"/>
      <c r="F96" s="55"/>
      <c r="G96" s="55"/>
      <c r="H96" s="55"/>
      <c r="I96" s="55"/>
      <c r="J96" s="55"/>
      <c r="K96" s="37"/>
      <c r="L96" s="37"/>
      <c r="M96" s="37"/>
      <c r="N96" s="37"/>
    </row>
    <row r="97" spans="1:14" ht="14.5">
      <c r="A97" s="54">
        <v>1</v>
      </c>
      <c r="B97" s="48">
        <v>202</v>
      </c>
      <c r="C97" s="48">
        <v>590</v>
      </c>
      <c r="D97" s="48">
        <v>922</v>
      </c>
      <c r="E97" s="49">
        <v>2700</v>
      </c>
      <c r="F97" s="49">
        <v>7554</v>
      </c>
      <c r="G97" s="49">
        <v>12374</v>
      </c>
      <c r="H97" s="48">
        <v>74.7</v>
      </c>
      <c r="I97" s="48">
        <v>78.099999999999994</v>
      </c>
      <c r="J97" s="48">
        <v>74.5</v>
      </c>
      <c r="K97" s="37"/>
      <c r="L97" s="37"/>
      <c r="M97" s="37"/>
      <c r="N97" s="37"/>
    </row>
    <row r="98" spans="1:14" ht="14.5">
      <c r="A98" s="53" t="s">
        <v>580</v>
      </c>
      <c r="B98" s="48">
        <v>38</v>
      </c>
      <c r="C98" s="48">
        <v>156</v>
      </c>
      <c r="D98" s="48">
        <v>258</v>
      </c>
      <c r="E98" s="48">
        <v>575</v>
      </c>
      <c r="F98" s="49">
        <v>2221</v>
      </c>
      <c r="G98" s="49">
        <v>2841</v>
      </c>
      <c r="H98" s="48">
        <v>66.7</v>
      </c>
      <c r="I98" s="48">
        <v>70.3</v>
      </c>
      <c r="J98" s="48">
        <v>90.8</v>
      </c>
      <c r="K98" s="37"/>
      <c r="L98" s="37"/>
      <c r="M98" s="37"/>
      <c r="N98" s="37"/>
    </row>
    <row r="99" spans="1:14" ht="14.5">
      <c r="A99" s="53" t="s">
        <v>581</v>
      </c>
      <c r="B99" s="48" t="s">
        <v>504</v>
      </c>
      <c r="C99" s="48">
        <v>68</v>
      </c>
      <c r="D99" s="48">
        <v>75</v>
      </c>
      <c r="E99" s="48" t="s">
        <v>504</v>
      </c>
      <c r="F99" s="48">
        <v>890</v>
      </c>
      <c r="G99" s="48">
        <v>934</v>
      </c>
      <c r="H99" s="48" t="s">
        <v>504</v>
      </c>
      <c r="I99" s="48">
        <v>76.3</v>
      </c>
      <c r="J99" s="48">
        <v>80.599999999999994</v>
      </c>
      <c r="K99" s="37"/>
      <c r="L99" s="37"/>
      <c r="M99" s="37"/>
      <c r="N99" s="37"/>
    </row>
    <row r="100" spans="1:14" ht="14.5">
      <c r="A100" s="53" t="s">
        <v>582</v>
      </c>
      <c r="B100" s="48" t="s">
        <v>504</v>
      </c>
      <c r="C100" s="48">
        <v>64</v>
      </c>
      <c r="D100" s="48">
        <v>51</v>
      </c>
      <c r="E100" s="48" t="s">
        <v>504</v>
      </c>
      <c r="F100" s="48">
        <v>611</v>
      </c>
      <c r="G100" s="48">
        <v>474</v>
      </c>
      <c r="H100" s="48" t="s">
        <v>504</v>
      </c>
      <c r="I100" s="48">
        <v>104.3</v>
      </c>
      <c r="J100" s="48">
        <v>108.6</v>
      </c>
      <c r="K100" s="37"/>
      <c r="L100" s="37"/>
      <c r="M100" s="37"/>
      <c r="N100" s="37"/>
    </row>
    <row r="101" spans="1:14" ht="14.5">
      <c r="A101" s="53" t="s">
        <v>583</v>
      </c>
      <c r="B101" s="48" t="s">
        <v>504</v>
      </c>
      <c r="C101" s="48">
        <v>67</v>
      </c>
      <c r="D101" s="48">
        <v>65</v>
      </c>
      <c r="E101" s="48" t="s">
        <v>504</v>
      </c>
      <c r="F101" s="48">
        <v>749</v>
      </c>
      <c r="G101" s="48">
        <v>682</v>
      </c>
      <c r="H101" s="48" t="s">
        <v>504</v>
      </c>
      <c r="I101" s="48">
        <v>89.9</v>
      </c>
      <c r="J101" s="48">
        <v>94.7</v>
      </c>
      <c r="K101" s="37"/>
      <c r="L101" s="37"/>
      <c r="M101" s="37"/>
      <c r="N101" s="37"/>
    </row>
    <row r="102" spans="1:14" ht="14.5">
      <c r="A102" s="53" t="s">
        <v>584</v>
      </c>
      <c r="B102" s="48" t="s">
        <v>504</v>
      </c>
      <c r="C102" s="48" t="s">
        <v>504</v>
      </c>
      <c r="D102" s="48" t="s">
        <v>504</v>
      </c>
      <c r="E102" s="48" t="s">
        <v>504</v>
      </c>
      <c r="F102" s="48" t="s">
        <v>504</v>
      </c>
      <c r="G102" s="48" t="s">
        <v>504</v>
      </c>
      <c r="H102" s="48" t="s">
        <v>504</v>
      </c>
      <c r="I102" s="48" t="s">
        <v>504</v>
      </c>
      <c r="J102" s="48" t="s">
        <v>504</v>
      </c>
      <c r="K102" s="37"/>
      <c r="L102" s="37"/>
      <c r="M102" s="37"/>
      <c r="N102" s="37"/>
    </row>
    <row r="103" spans="1:14" ht="14.5">
      <c r="A103" s="51" t="s">
        <v>585</v>
      </c>
      <c r="B103" s="55"/>
      <c r="C103" s="55"/>
      <c r="D103" s="55"/>
      <c r="E103" s="55"/>
      <c r="F103" s="55"/>
      <c r="G103" s="55"/>
      <c r="H103" s="55"/>
      <c r="I103" s="55"/>
      <c r="J103" s="55"/>
      <c r="K103" s="37"/>
      <c r="L103" s="37"/>
      <c r="M103" s="37"/>
      <c r="N103" s="37"/>
    </row>
    <row r="104" spans="1:14" ht="14.5">
      <c r="A104" s="53" t="s">
        <v>586</v>
      </c>
      <c r="B104" s="48">
        <v>106</v>
      </c>
      <c r="C104" s="48">
        <v>540</v>
      </c>
      <c r="D104" s="48">
        <v>730</v>
      </c>
      <c r="E104" s="49">
        <v>1368</v>
      </c>
      <c r="F104" s="49">
        <v>6711</v>
      </c>
      <c r="G104" s="49">
        <v>8051</v>
      </c>
      <c r="H104" s="48">
        <v>77.2</v>
      </c>
      <c r="I104" s="48">
        <v>80.5</v>
      </c>
      <c r="J104" s="48">
        <v>90.7</v>
      </c>
      <c r="K104" s="37"/>
      <c r="L104" s="37"/>
      <c r="M104" s="37"/>
      <c r="N104" s="37"/>
    </row>
    <row r="105" spans="1:14" ht="14.5">
      <c r="A105" s="53" t="s">
        <v>587</v>
      </c>
      <c r="B105" s="48">
        <v>61</v>
      </c>
      <c r="C105" s="48">
        <v>226</v>
      </c>
      <c r="D105" s="48">
        <v>277</v>
      </c>
      <c r="E105" s="48">
        <v>721</v>
      </c>
      <c r="F105" s="49">
        <v>2887</v>
      </c>
      <c r="G105" s="49">
        <v>3405</v>
      </c>
      <c r="H105" s="48">
        <v>84.5</v>
      </c>
      <c r="I105" s="48">
        <v>78.400000000000006</v>
      </c>
      <c r="J105" s="48">
        <v>81.400000000000006</v>
      </c>
      <c r="K105" s="37"/>
      <c r="L105" s="37"/>
      <c r="M105" s="37"/>
      <c r="N105" s="37"/>
    </row>
    <row r="106" spans="1:14" ht="14.5">
      <c r="A106" s="53" t="s">
        <v>588</v>
      </c>
      <c r="B106" s="48" t="s">
        <v>504</v>
      </c>
      <c r="C106" s="48">
        <v>56</v>
      </c>
      <c r="D106" s="48">
        <v>106</v>
      </c>
      <c r="E106" s="48" t="s">
        <v>504</v>
      </c>
      <c r="F106" s="48">
        <v>712</v>
      </c>
      <c r="G106" s="49">
        <v>1599</v>
      </c>
      <c r="H106" s="48" t="s">
        <v>504</v>
      </c>
      <c r="I106" s="48">
        <v>78.8</v>
      </c>
      <c r="J106" s="48">
        <v>66.2</v>
      </c>
      <c r="K106" s="37"/>
      <c r="L106" s="37"/>
      <c r="M106" s="37"/>
      <c r="N106" s="37"/>
    </row>
    <row r="107" spans="1:14" ht="14.5">
      <c r="A107" s="53" t="s">
        <v>589</v>
      </c>
      <c r="B107" s="48">
        <v>53</v>
      </c>
      <c r="C107" s="48">
        <v>36</v>
      </c>
      <c r="D107" s="48">
        <v>81</v>
      </c>
      <c r="E107" s="48">
        <v>731</v>
      </c>
      <c r="F107" s="48">
        <v>563</v>
      </c>
      <c r="G107" s="49">
        <v>1309</v>
      </c>
      <c r="H107" s="48">
        <v>72.8</v>
      </c>
      <c r="I107" s="48">
        <v>64.099999999999994</v>
      </c>
      <c r="J107" s="48">
        <v>61.7</v>
      </c>
      <c r="K107" s="37"/>
      <c r="L107" s="37"/>
      <c r="M107" s="37"/>
      <c r="N107" s="37"/>
    </row>
    <row r="108" spans="1:14" ht="14.5">
      <c r="A108" s="53" t="s">
        <v>590</v>
      </c>
      <c r="B108" s="48">
        <v>26</v>
      </c>
      <c r="C108" s="48">
        <v>32</v>
      </c>
      <c r="D108" s="48">
        <v>116</v>
      </c>
      <c r="E108" s="48">
        <v>448</v>
      </c>
      <c r="F108" s="48">
        <v>699</v>
      </c>
      <c r="G108" s="49">
        <v>2486</v>
      </c>
      <c r="H108" s="48">
        <v>57.8</v>
      </c>
      <c r="I108" s="48">
        <v>46.5</v>
      </c>
      <c r="J108" s="48">
        <v>46.8</v>
      </c>
      <c r="K108" s="37"/>
      <c r="L108" s="37"/>
      <c r="M108" s="37"/>
      <c r="N108" s="37"/>
    </row>
    <row r="109" spans="1:14" ht="14.5">
      <c r="A109" s="53" t="s">
        <v>591</v>
      </c>
      <c r="B109" s="48" t="s">
        <v>504</v>
      </c>
      <c r="C109" s="48">
        <v>32</v>
      </c>
      <c r="D109" s="48">
        <v>31</v>
      </c>
      <c r="E109" s="48" t="s">
        <v>504</v>
      </c>
      <c r="F109" s="48">
        <v>324</v>
      </c>
      <c r="G109" s="48">
        <v>298</v>
      </c>
      <c r="H109" s="48" t="s">
        <v>504</v>
      </c>
      <c r="I109" s="48">
        <v>100.3</v>
      </c>
      <c r="J109" s="48">
        <v>104.9</v>
      </c>
      <c r="K109" s="37"/>
      <c r="L109" s="37"/>
      <c r="M109" s="37"/>
      <c r="N109" s="37"/>
    </row>
    <row r="110" spans="1:14" ht="14.5">
      <c r="A110" s="53" t="s">
        <v>522</v>
      </c>
      <c r="B110" s="48" t="s">
        <v>504</v>
      </c>
      <c r="C110" s="48" t="s">
        <v>504</v>
      </c>
      <c r="D110" s="48">
        <v>32</v>
      </c>
      <c r="E110" s="48" t="s">
        <v>504</v>
      </c>
      <c r="F110" s="48" t="s">
        <v>504</v>
      </c>
      <c r="G110" s="48">
        <v>413</v>
      </c>
      <c r="H110" s="48" t="s">
        <v>504</v>
      </c>
      <c r="I110" s="48" t="s">
        <v>504</v>
      </c>
      <c r="J110" s="48">
        <v>78.3</v>
      </c>
      <c r="K110" s="37"/>
      <c r="L110" s="37"/>
      <c r="M110" s="37"/>
      <c r="N110" s="37"/>
    </row>
    <row r="111" spans="1:14" ht="14.5">
      <c r="A111" s="51" t="s">
        <v>592</v>
      </c>
      <c r="B111" s="55"/>
      <c r="C111" s="55"/>
      <c r="D111" s="55"/>
      <c r="E111" s="55"/>
      <c r="F111" s="55"/>
      <c r="G111" s="55"/>
      <c r="H111" s="55"/>
      <c r="I111" s="55"/>
      <c r="J111" s="55"/>
      <c r="K111" s="37"/>
      <c r="L111" s="37"/>
      <c r="M111" s="37"/>
      <c r="N111" s="37"/>
    </row>
    <row r="112" spans="1:14" ht="14.5">
      <c r="A112" s="53" t="s">
        <v>593</v>
      </c>
      <c r="B112" s="48">
        <v>23</v>
      </c>
      <c r="C112" s="48">
        <v>58</v>
      </c>
      <c r="D112" s="48">
        <v>171</v>
      </c>
      <c r="E112" s="48">
        <v>577</v>
      </c>
      <c r="F112" s="49">
        <v>1276</v>
      </c>
      <c r="G112" s="49">
        <v>3260</v>
      </c>
      <c r="H112" s="48">
        <v>39</v>
      </c>
      <c r="I112" s="48">
        <v>45.6</v>
      </c>
      <c r="J112" s="48">
        <v>52.5</v>
      </c>
      <c r="K112" s="37"/>
      <c r="L112" s="37"/>
      <c r="M112" s="37"/>
      <c r="N112" s="37"/>
    </row>
    <row r="113" spans="1:14" ht="14.5">
      <c r="A113" s="53" t="s">
        <v>594</v>
      </c>
      <c r="B113" s="48">
        <v>141</v>
      </c>
      <c r="C113" s="48">
        <v>464</v>
      </c>
      <c r="D113" s="48">
        <v>553</v>
      </c>
      <c r="E113" s="49">
        <v>1548</v>
      </c>
      <c r="F113" s="49">
        <v>5482</v>
      </c>
      <c r="G113" s="49">
        <v>5923</v>
      </c>
      <c r="H113" s="48">
        <v>90.9</v>
      </c>
      <c r="I113" s="48">
        <v>84.7</v>
      </c>
      <c r="J113" s="48">
        <v>93.4</v>
      </c>
      <c r="K113" s="37"/>
      <c r="L113" s="37"/>
      <c r="M113" s="37"/>
      <c r="N113" s="37"/>
    </row>
    <row r="114" spans="1:14" ht="14.5">
      <c r="A114" s="53" t="s">
        <v>595</v>
      </c>
      <c r="B114" s="48">
        <v>33</v>
      </c>
      <c r="C114" s="48">
        <v>200</v>
      </c>
      <c r="D114" s="48">
        <v>318</v>
      </c>
      <c r="E114" s="48">
        <v>403</v>
      </c>
      <c r="F114" s="49">
        <v>2677</v>
      </c>
      <c r="G114" s="49">
        <v>3651</v>
      </c>
      <c r="H114" s="48">
        <v>82.5</v>
      </c>
      <c r="I114" s="48">
        <v>74.8</v>
      </c>
      <c r="J114" s="48">
        <v>87</v>
      </c>
      <c r="K114" s="37"/>
      <c r="L114" s="37"/>
      <c r="M114" s="37"/>
      <c r="N114" s="37"/>
    </row>
    <row r="115" spans="1:14" ht="14.5">
      <c r="A115" s="53" t="s">
        <v>596</v>
      </c>
      <c r="B115" s="48" t="s">
        <v>504</v>
      </c>
      <c r="C115" s="48">
        <v>31</v>
      </c>
      <c r="D115" s="48">
        <v>60</v>
      </c>
      <c r="E115" s="48" t="s">
        <v>504</v>
      </c>
      <c r="F115" s="48">
        <v>471</v>
      </c>
      <c r="G115" s="48">
        <v>729</v>
      </c>
      <c r="H115" s="48" t="s">
        <v>504</v>
      </c>
      <c r="I115" s="48">
        <v>66.5</v>
      </c>
      <c r="J115" s="48">
        <v>83</v>
      </c>
      <c r="K115" s="37"/>
      <c r="L115" s="37"/>
      <c r="M115" s="37"/>
      <c r="N115" s="37"/>
    </row>
    <row r="116" spans="1:14" ht="14.5">
      <c r="A116" s="53" t="s">
        <v>597</v>
      </c>
      <c r="B116" s="48" t="s">
        <v>504</v>
      </c>
      <c r="C116" s="48" t="s">
        <v>504</v>
      </c>
      <c r="D116" s="48" t="s">
        <v>504</v>
      </c>
      <c r="E116" s="48" t="s">
        <v>504</v>
      </c>
      <c r="F116" s="48" t="s">
        <v>504</v>
      </c>
      <c r="G116" s="48" t="s">
        <v>504</v>
      </c>
      <c r="H116" s="48" t="s">
        <v>504</v>
      </c>
      <c r="I116" s="48" t="s">
        <v>504</v>
      </c>
      <c r="J116" s="48" t="s">
        <v>504</v>
      </c>
      <c r="K116" s="37"/>
      <c r="L116" s="37"/>
      <c r="M116" s="37"/>
      <c r="N116" s="37"/>
    </row>
    <row r="117" spans="1:14" ht="14.5">
      <c r="A117" s="53" t="s">
        <v>598</v>
      </c>
      <c r="B117" s="48">
        <v>55</v>
      </c>
      <c r="C117" s="48">
        <v>133</v>
      </c>
      <c r="D117" s="48">
        <v>214</v>
      </c>
      <c r="E117" s="48">
        <v>724</v>
      </c>
      <c r="F117" s="49">
        <v>1627</v>
      </c>
      <c r="G117" s="49">
        <v>3289</v>
      </c>
      <c r="H117" s="48">
        <v>75.7</v>
      </c>
      <c r="I117" s="48">
        <v>81.8</v>
      </c>
      <c r="J117" s="48">
        <v>64.900000000000006</v>
      </c>
      <c r="K117" s="37"/>
      <c r="L117" s="37"/>
      <c r="M117" s="37"/>
      <c r="N117" s="37"/>
    </row>
    <row r="118" spans="1:14" ht="14.5">
      <c r="A118" s="53" t="s">
        <v>599</v>
      </c>
      <c r="B118" s="48" t="s">
        <v>504</v>
      </c>
      <c r="C118" s="48">
        <v>17</v>
      </c>
      <c r="D118" s="48" t="s">
        <v>504</v>
      </c>
      <c r="E118" s="48" t="s">
        <v>504</v>
      </c>
      <c r="F118" s="48">
        <v>229</v>
      </c>
      <c r="G118" s="48" t="s">
        <v>504</v>
      </c>
      <c r="H118" s="48" t="s">
        <v>504</v>
      </c>
      <c r="I118" s="48">
        <v>73.8</v>
      </c>
      <c r="J118" s="48" t="s">
        <v>504</v>
      </c>
      <c r="K118" s="37"/>
      <c r="L118" s="37"/>
      <c r="M118" s="37"/>
      <c r="N118" s="37"/>
    </row>
    <row r="119" spans="1:14" ht="14.5">
      <c r="A119" s="53" t="s">
        <v>522</v>
      </c>
      <c r="B119" s="48" t="s">
        <v>504</v>
      </c>
      <c r="C119" s="48">
        <v>42</v>
      </c>
      <c r="D119" s="48">
        <v>30</v>
      </c>
      <c r="E119" s="48" t="s">
        <v>504</v>
      </c>
      <c r="F119" s="48">
        <v>381</v>
      </c>
      <c r="G119" s="48">
        <v>342</v>
      </c>
      <c r="H119" s="48" t="s">
        <v>504</v>
      </c>
      <c r="I119" s="48">
        <v>111.2</v>
      </c>
      <c r="J119" s="48">
        <v>86.4</v>
      </c>
      <c r="K119" s="37"/>
      <c r="L119" s="37"/>
      <c r="M119" s="37"/>
      <c r="N119" s="37"/>
    </row>
    <row r="120" spans="1:14" ht="14.5">
      <c r="A120" s="51" t="s">
        <v>600</v>
      </c>
      <c r="B120" s="55"/>
      <c r="C120" s="55"/>
      <c r="D120" s="55"/>
      <c r="E120" s="55"/>
      <c r="F120" s="55"/>
      <c r="G120" s="55"/>
      <c r="H120" s="55"/>
      <c r="I120" s="55"/>
      <c r="J120" s="55"/>
      <c r="K120" s="37"/>
      <c r="L120" s="37"/>
      <c r="M120" s="37"/>
      <c r="N120" s="37"/>
    </row>
    <row r="121" spans="1:14" ht="14.5">
      <c r="A121" s="54" t="s">
        <v>601</v>
      </c>
      <c r="B121" s="48">
        <v>159</v>
      </c>
      <c r="C121" s="48">
        <v>726</v>
      </c>
      <c r="D121" s="48">
        <v>867</v>
      </c>
      <c r="E121" s="49">
        <v>1838</v>
      </c>
      <c r="F121" s="49">
        <v>8811</v>
      </c>
      <c r="G121" s="49">
        <v>9389</v>
      </c>
      <c r="H121" s="48">
        <v>86.5</v>
      </c>
      <c r="I121" s="48">
        <v>82.3</v>
      </c>
      <c r="J121" s="48">
        <v>92.4</v>
      </c>
      <c r="K121" s="37"/>
      <c r="L121" s="37"/>
      <c r="M121" s="37"/>
      <c r="N121" s="37"/>
    </row>
    <row r="122" spans="1:14" ht="14.5">
      <c r="A122" s="54" t="s">
        <v>602</v>
      </c>
      <c r="B122" s="48">
        <v>59</v>
      </c>
      <c r="C122" s="48">
        <v>132</v>
      </c>
      <c r="D122" s="48">
        <v>351</v>
      </c>
      <c r="E122" s="48">
        <v>911</v>
      </c>
      <c r="F122" s="49">
        <v>1788</v>
      </c>
      <c r="G122" s="49">
        <v>5316</v>
      </c>
      <c r="H122" s="48">
        <v>64.5</v>
      </c>
      <c r="I122" s="48">
        <v>73.7</v>
      </c>
      <c r="J122" s="48">
        <v>66</v>
      </c>
      <c r="K122" s="37"/>
      <c r="L122" s="37"/>
      <c r="M122" s="37"/>
      <c r="N122" s="37"/>
    </row>
    <row r="123" spans="1:14" ht="14.5">
      <c r="A123" s="54" t="s">
        <v>603</v>
      </c>
      <c r="B123" s="48">
        <v>59</v>
      </c>
      <c r="C123" s="48">
        <v>92</v>
      </c>
      <c r="D123" s="48">
        <v>156</v>
      </c>
      <c r="E123" s="49">
        <v>1000</v>
      </c>
      <c r="F123" s="49">
        <v>1604</v>
      </c>
      <c r="G123" s="49">
        <v>2856</v>
      </c>
      <c r="H123" s="48">
        <v>59.3</v>
      </c>
      <c r="I123" s="48">
        <v>57.2</v>
      </c>
      <c r="J123" s="48">
        <v>54.6</v>
      </c>
      <c r="K123" s="37"/>
      <c r="L123" s="37"/>
      <c r="M123" s="37"/>
      <c r="N123" s="37"/>
    </row>
    <row r="124" spans="1:14" ht="14.5">
      <c r="A124" s="51" t="s">
        <v>604</v>
      </c>
      <c r="B124" s="55"/>
      <c r="C124" s="55"/>
      <c r="D124" s="55"/>
      <c r="E124" s="55"/>
      <c r="F124" s="55"/>
      <c r="G124" s="55"/>
      <c r="H124" s="55"/>
      <c r="I124" s="55"/>
      <c r="J124" s="55"/>
      <c r="K124" s="37"/>
      <c r="L124" s="37"/>
      <c r="M124" s="37"/>
      <c r="N124" s="37"/>
    </row>
    <row r="125" spans="1:14" ht="14.5">
      <c r="A125" s="53" t="s">
        <v>605</v>
      </c>
      <c r="B125" s="48">
        <v>58</v>
      </c>
      <c r="C125" s="48">
        <v>270</v>
      </c>
      <c r="D125" s="48">
        <v>434</v>
      </c>
      <c r="E125" s="48">
        <v>658</v>
      </c>
      <c r="F125" s="49">
        <v>3110</v>
      </c>
      <c r="G125" s="49">
        <v>4783</v>
      </c>
      <c r="H125" s="48">
        <v>88.4</v>
      </c>
      <c r="I125" s="48">
        <v>86.8</v>
      </c>
      <c r="J125" s="48">
        <v>90.6</v>
      </c>
      <c r="K125" s="37"/>
      <c r="L125" s="37"/>
      <c r="M125" s="37"/>
      <c r="N125" s="37"/>
    </row>
    <row r="126" spans="1:14" ht="14.5">
      <c r="A126" s="53" t="s">
        <v>606</v>
      </c>
      <c r="B126" s="48" t="s">
        <v>504</v>
      </c>
      <c r="C126" s="48">
        <v>38</v>
      </c>
      <c r="D126" s="48">
        <v>31</v>
      </c>
      <c r="E126" s="48" t="s">
        <v>504</v>
      </c>
      <c r="F126" s="48">
        <v>377</v>
      </c>
      <c r="G126" s="48">
        <v>392</v>
      </c>
      <c r="H126" s="48" t="s">
        <v>504</v>
      </c>
      <c r="I126" s="48">
        <v>100.4</v>
      </c>
      <c r="J126" s="48">
        <v>79.2</v>
      </c>
      <c r="K126" s="37"/>
      <c r="L126" s="37"/>
      <c r="M126" s="37"/>
      <c r="N126" s="37"/>
    </row>
    <row r="127" spans="1:14" ht="14.5">
      <c r="A127" s="53" t="s">
        <v>607</v>
      </c>
      <c r="B127" s="48" t="s">
        <v>504</v>
      </c>
      <c r="C127" s="48">
        <v>45</v>
      </c>
      <c r="D127" s="48">
        <v>48</v>
      </c>
      <c r="E127" s="48" t="s">
        <v>504</v>
      </c>
      <c r="F127" s="48">
        <v>827</v>
      </c>
      <c r="G127" s="48">
        <v>692</v>
      </c>
      <c r="H127" s="48" t="s">
        <v>504</v>
      </c>
      <c r="I127" s="48">
        <v>53.9</v>
      </c>
      <c r="J127" s="48">
        <v>68.7</v>
      </c>
      <c r="K127" s="37"/>
      <c r="L127" s="37"/>
      <c r="M127" s="37"/>
      <c r="N127" s="37"/>
    </row>
    <row r="128" spans="1:14" ht="14.5">
      <c r="A128" s="53" t="s">
        <v>608</v>
      </c>
      <c r="B128" s="48">
        <v>17</v>
      </c>
      <c r="C128" s="48">
        <v>104</v>
      </c>
      <c r="D128" s="48">
        <v>157</v>
      </c>
      <c r="E128" s="48">
        <v>184</v>
      </c>
      <c r="F128" s="49">
        <v>1089</v>
      </c>
      <c r="G128" s="49">
        <v>1767</v>
      </c>
      <c r="H128" s="48">
        <v>90.4</v>
      </c>
      <c r="I128" s="48">
        <v>95.6</v>
      </c>
      <c r="J128" s="48">
        <v>89</v>
      </c>
      <c r="K128" s="37"/>
      <c r="L128" s="37"/>
      <c r="M128" s="37"/>
      <c r="N128" s="37"/>
    </row>
    <row r="129" spans="1:14" ht="14.5">
      <c r="A129" s="53" t="s">
        <v>609</v>
      </c>
      <c r="B129" s="48" t="s">
        <v>504</v>
      </c>
      <c r="C129" s="48" t="s">
        <v>504</v>
      </c>
      <c r="D129" s="48" t="s">
        <v>504</v>
      </c>
      <c r="E129" s="48" t="s">
        <v>504</v>
      </c>
      <c r="F129" s="48" t="s">
        <v>504</v>
      </c>
      <c r="G129" s="48" t="s">
        <v>504</v>
      </c>
      <c r="H129" s="48" t="s">
        <v>504</v>
      </c>
      <c r="I129" s="48" t="s">
        <v>504</v>
      </c>
      <c r="J129" s="48" t="s">
        <v>504</v>
      </c>
      <c r="K129" s="37"/>
      <c r="L129" s="37"/>
      <c r="M129" s="37"/>
      <c r="N129" s="37"/>
    </row>
    <row r="130" spans="1:14" ht="14.5">
      <c r="A130" s="51" t="s">
        <v>610</v>
      </c>
      <c r="B130" s="55"/>
      <c r="C130" s="55"/>
      <c r="D130" s="55"/>
      <c r="E130" s="55"/>
      <c r="F130" s="55"/>
      <c r="G130" s="55"/>
      <c r="H130" s="55"/>
      <c r="I130" s="55"/>
      <c r="J130" s="55"/>
      <c r="K130" s="37"/>
      <c r="L130" s="37"/>
      <c r="M130" s="37"/>
      <c r="N130" s="37"/>
    </row>
    <row r="131" spans="1:14" ht="14.5">
      <c r="A131" s="53" t="s">
        <v>611</v>
      </c>
      <c r="B131" s="48">
        <v>158</v>
      </c>
      <c r="C131" s="48">
        <v>551</v>
      </c>
      <c r="D131" s="48">
        <v>752</v>
      </c>
      <c r="E131" s="49">
        <v>1791</v>
      </c>
      <c r="F131" s="49">
        <v>6629</v>
      </c>
      <c r="G131" s="49">
        <v>8934</v>
      </c>
      <c r="H131" s="48">
        <v>88.1</v>
      </c>
      <c r="I131" s="48">
        <v>83.1</v>
      </c>
      <c r="J131" s="48">
        <v>84.1</v>
      </c>
      <c r="K131" s="37"/>
      <c r="L131" s="37"/>
      <c r="M131" s="37"/>
      <c r="N131" s="37"/>
    </row>
    <row r="132" spans="1:14" ht="14.5">
      <c r="A132" s="54" t="s">
        <v>612</v>
      </c>
      <c r="B132" s="48">
        <v>43</v>
      </c>
      <c r="C132" s="48">
        <v>121</v>
      </c>
      <c r="D132" s="48">
        <v>250</v>
      </c>
      <c r="E132" s="48">
        <v>468</v>
      </c>
      <c r="F132" s="49">
        <v>1425</v>
      </c>
      <c r="G132" s="49">
        <v>2744</v>
      </c>
      <c r="H132" s="48">
        <v>93</v>
      </c>
      <c r="I132" s="48">
        <v>84.8</v>
      </c>
      <c r="J132" s="48">
        <v>91</v>
      </c>
      <c r="K132" s="37"/>
      <c r="L132" s="37"/>
      <c r="M132" s="37"/>
      <c r="N132" s="37"/>
    </row>
    <row r="133" spans="1:14" ht="14.5">
      <c r="A133" s="54" t="s">
        <v>613</v>
      </c>
      <c r="B133" s="48" t="s">
        <v>504</v>
      </c>
      <c r="C133" s="48">
        <v>43</v>
      </c>
      <c r="D133" s="48">
        <v>43</v>
      </c>
      <c r="E133" s="48" t="s">
        <v>504</v>
      </c>
      <c r="F133" s="48">
        <v>420</v>
      </c>
      <c r="G133" s="48">
        <v>478</v>
      </c>
      <c r="H133" s="48" t="s">
        <v>504</v>
      </c>
      <c r="I133" s="48">
        <v>103.5</v>
      </c>
      <c r="J133" s="48">
        <v>90.6</v>
      </c>
      <c r="K133" s="37"/>
      <c r="L133" s="37"/>
      <c r="M133" s="37"/>
      <c r="N133" s="37"/>
    </row>
    <row r="134" spans="1:14" ht="14.5">
      <c r="A134" s="54" t="s">
        <v>614</v>
      </c>
      <c r="B134" s="48">
        <v>74</v>
      </c>
      <c r="C134" s="48">
        <v>288</v>
      </c>
      <c r="D134" s="48">
        <v>373</v>
      </c>
      <c r="E134" s="48">
        <v>880</v>
      </c>
      <c r="F134" s="49">
        <v>3514</v>
      </c>
      <c r="G134" s="49">
        <v>4306</v>
      </c>
      <c r="H134" s="48">
        <v>84.6</v>
      </c>
      <c r="I134" s="48">
        <v>81.8</v>
      </c>
      <c r="J134" s="48">
        <v>86.5</v>
      </c>
      <c r="K134" s="37"/>
      <c r="L134" s="37"/>
      <c r="M134" s="37"/>
      <c r="N134" s="37"/>
    </row>
    <row r="135" spans="1:14" ht="14.5">
      <c r="A135" s="54" t="s">
        <v>615</v>
      </c>
      <c r="B135" s="48">
        <v>78</v>
      </c>
      <c r="C135" s="48">
        <v>281</v>
      </c>
      <c r="D135" s="48">
        <v>389</v>
      </c>
      <c r="E135" s="48">
        <v>744</v>
      </c>
      <c r="F135" s="49">
        <v>3465</v>
      </c>
      <c r="G135" s="49">
        <v>4659</v>
      </c>
      <c r="H135" s="48">
        <v>104.3</v>
      </c>
      <c r="I135" s="48">
        <v>81</v>
      </c>
      <c r="J135" s="48">
        <v>83.5</v>
      </c>
      <c r="K135" s="37"/>
      <c r="L135" s="37"/>
      <c r="M135" s="37"/>
      <c r="N135" s="37"/>
    </row>
    <row r="136" spans="1:14" ht="14.5">
      <c r="A136" s="54" t="s">
        <v>616</v>
      </c>
      <c r="B136" s="48">
        <v>53</v>
      </c>
      <c r="C136" s="48">
        <v>168</v>
      </c>
      <c r="D136" s="48">
        <v>213</v>
      </c>
      <c r="E136" s="48">
        <v>646</v>
      </c>
      <c r="F136" s="49">
        <v>2021</v>
      </c>
      <c r="G136" s="49">
        <v>2374</v>
      </c>
      <c r="H136" s="48">
        <v>82.2</v>
      </c>
      <c r="I136" s="48">
        <v>83.3</v>
      </c>
      <c r="J136" s="48">
        <v>89.6</v>
      </c>
      <c r="K136" s="37"/>
      <c r="L136" s="37"/>
      <c r="M136" s="37"/>
      <c r="N136" s="37"/>
    </row>
    <row r="137" spans="1:14" ht="14.5">
      <c r="A137" s="54" t="s">
        <v>617</v>
      </c>
      <c r="B137" s="48">
        <v>126</v>
      </c>
      <c r="C137" s="48">
        <v>400</v>
      </c>
      <c r="D137" s="48">
        <v>466</v>
      </c>
      <c r="E137" s="49">
        <v>1277</v>
      </c>
      <c r="F137" s="49">
        <v>4616</v>
      </c>
      <c r="G137" s="49">
        <v>5243</v>
      </c>
      <c r="H137" s="48">
        <v>98.5</v>
      </c>
      <c r="I137" s="48">
        <v>86.7</v>
      </c>
      <c r="J137" s="48">
        <v>88.8</v>
      </c>
      <c r="K137" s="37"/>
      <c r="L137" s="37"/>
      <c r="M137" s="37"/>
      <c r="N137" s="37"/>
    </row>
    <row r="138" spans="1:14" ht="14.5">
      <c r="A138" s="54" t="s">
        <v>618</v>
      </c>
      <c r="B138" s="48">
        <v>122</v>
      </c>
      <c r="C138" s="48">
        <v>385</v>
      </c>
      <c r="D138" s="48">
        <v>526</v>
      </c>
      <c r="E138" s="49">
        <v>1326</v>
      </c>
      <c r="F138" s="49">
        <v>4632</v>
      </c>
      <c r="G138" s="49">
        <v>5984</v>
      </c>
      <c r="H138" s="48">
        <v>92</v>
      </c>
      <c r="I138" s="48">
        <v>83.1</v>
      </c>
      <c r="J138" s="48">
        <v>88</v>
      </c>
      <c r="K138" s="37"/>
      <c r="L138" s="37"/>
      <c r="M138" s="37"/>
      <c r="N138" s="37"/>
    </row>
    <row r="139" spans="1:14" ht="14.5">
      <c r="A139" s="54" t="s">
        <v>619</v>
      </c>
      <c r="B139" s="48">
        <v>87</v>
      </c>
      <c r="C139" s="48">
        <v>265</v>
      </c>
      <c r="D139" s="48">
        <v>303</v>
      </c>
      <c r="E139" s="48">
        <v>898</v>
      </c>
      <c r="F139" s="49">
        <v>2973</v>
      </c>
      <c r="G139" s="49">
        <v>3325</v>
      </c>
      <c r="H139" s="48">
        <v>97.2</v>
      </c>
      <c r="I139" s="48">
        <v>89.1</v>
      </c>
      <c r="J139" s="48">
        <v>91.1</v>
      </c>
      <c r="K139" s="37"/>
      <c r="L139" s="37"/>
      <c r="M139" s="37"/>
      <c r="N139" s="37"/>
    </row>
    <row r="140" spans="1:14" ht="14.5">
      <c r="A140" s="54" t="s">
        <v>620</v>
      </c>
      <c r="B140" s="48">
        <v>77</v>
      </c>
      <c r="C140" s="48">
        <v>253</v>
      </c>
      <c r="D140" s="48">
        <v>277</v>
      </c>
      <c r="E140" s="48">
        <v>839</v>
      </c>
      <c r="F140" s="49">
        <v>2920</v>
      </c>
      <c r="G140" s="49">
        <v>2924</v>
      </c>
      <c r="H140" s="48">
        <v>91.8</v>
      </c>
      <c r="I140" s="48">
        <v>86.7</v>
      </c>
      <c r="J140" s="48">
        <v>94.6</v>
      </c>
      <c r="K140" s="37"/>
      <c r="L140" s="37"/>
      <c r="M140" s="37"/>
      <c r="N140" s="37"/>
    </row>
    <row r="141" spans="1:14" ht="14.5">
      <c r="A141" s="54" t="s">
        <v>621</v>
      </c>
      <c r="B141" s="48">
        <v>37</v>
      </c>
      <c r="C141" s="48">
        <v>158</v>
      </c>
      <c r="D141" s="48">
        <v>145</v>
      </c>
      <c r="E141" s="48">
        <v>391</v>
      </c>
      <c r="F141" s="49">
        <v>1865</v>
      </c>
      <c r="G141" s="49">
        <v>1569</v>
      </c>
      <c r="H141" s="48">
        <v>95</v>
      </c>
      <c r="I141" s="48">
        <v>84.6</v>
      </c>
      <c r="J141" s="48">
        <v>92.1</v>
      </c>
      <c r="K141" s="37"/>
      <c r="L141" s="37"/>
      <c r="M141" s="37"/>
      <c r="N141" s="37"/>
    </row>
    <row r="142" spans="1:14" ht="14.5">
      <c r="A142" s="54" t="s">
        <v>622</v>
      </c>
      <c r="B142" s="48">
        <v>93</v>
      </c>
      <c r="C142" s="48">
        <v>306</v>
      </c>
      <c r="D142" s="48">
        <v>382</v>
      </c>
      <c r="E142" s="48">
        <v>976</v>
      </c>
      <c r="F142" s="49">
        <v>3422</v>
      </c>
      <c r="G142" s="49">
        <v>4018</v>
      </c>
      <c r="H142" s="48">
        <v>95.1</v>
      </c>
      <c r="I142" s="48">
        <v>89.3</v>
      </c>
      <c r="J142" s="48">
        <v>95.2</v>
      </c>
      <c r="K142" s="37"/>
      <c r="L142" s="37"/>
      <c r="M142" s="37"/>
      <c r="N142" s="37"/>
    </row>
    <row r="143" spans="1:14" ht="14.5">
      <c r="A143" s="54" t="s">
        <v>623</v>
      </c>
      <c r="B143" s="48" t="s">
        <v>504</v>
      </c>
      <c r="C143" s="48">
        <v>78</v>
      </c>
      <c r="D143" s="48">
        <v>84</v>
      </c>
      <c r="E143" s="48">
        <v>223</v>
      </c>
      <c r="F143" s="48">
        <v>822</v>
      </c>
      <c r="G143" s="48">
        <v>915</v>
      </c>
      <c r="H143" s="48">
        <v>94.9</v>
      </c>
      <c r="I143" s="48">
        <v>94.9</v>
      </c>
      <c r="J143" s="48">
        <v>92.2</v>
      </c>
      <c r="K143" s="37"/>
      <c r="L143" s="37"/>
      <c r="M143" s="37"/>
      <c r="N143" s="37"/>
    </row>
    <row r="144" spans="1:14" ht="14.5">
      <c r="A144" s="54" t="s">
        <v>522</v>
      </c>
      <c r="B144" s="48" t="s">
        <v>504</v>
      </c>
      <c r="C144" s="48" t="s">
        <v>504</v>
      </c>
      <c r="D144" s="48" t="s">
        <v>504</v>
      </c>
      <c r="E144" s="48" t="s">
        <v>504</v>
      </c>
      <c r="F144" s="48" t="s">
        <v>504</v>
      </c>
      <c r="G144" s="48" t="s">
        <v>504</v>
      </c>
      <c r="H144" s="48" t="s">
        <v>504</v>
      </c>
      <c r="I144" s="48" t="s">
        <v>504</v>
      </c>
      <c r="J144" s="48" t="s">
        <v>504</v>
      </c>
      <c r="K144" s="37"/>
      <c r="L144" s="37"/>
      <c r="M144" s="37"/>
      <c r="N144" s="37"/>
    </row>
    <row r="145" spans="1:14" ht="14.5">
      <c r="A145" s="53" t="s">
        <v>624</v>
      </c>
      <c r="B145" s="48">
        <v>112</v>
      </c>
      <c r="C145" s="48">
        <v>354</v>
      </c>
      <c r="D145" s="48">
        <v>514</v>
      </c>
      <c r="E145" s="49">
        <v>1834</v>
      </c>
      <c r="F145" s="49">
        <v>4785</v>
      </c>
      <c r="G145" s="49">
        <v>7247</v>
      </c>
      <c r="H145" s="48">
        <v>61.1</v>
      </c>
      <c r="I145" s="48">
        <v>74</v>
      </c>
      <c r="J145" s="48">
        <v>70.900000000000006</v>
      </c>
      <c r="K145" s="37"/>
      <c r="L145" s="37"/>
      <c r="M145" s="37"/>
      <c r="N145" s="37"/>
    </row>
    <row r="146" spans="1:14" ht="14.5">
      <c r="A146" s="53" t="s">
        <v>625</v>
      </c>
      <c r="B146" s="48" t="s">
        <v>504</v>
      </c>
      <c r="C146" s="48">
        <v>44</v>
      </c>
      <c r="D146" s="48">
        <v>108</v>
      </c>
      <c r="E146" s="48" t="s">
        <v>504</v>
      </c>
      <c r="F146" s="48">
        <v>789</v>
      </c>
      <c r="G146" s="49">
        <v>1379</v>
      </c>
      <c r="H146" s="48" t="s">
        <v>504</v>
      </c>
      <c r="I146" s="48">
        <v>56.2</v>
      </c>
      <c r="J146" s="48">
        <v>78.599999999999994</v>
      </c>
      <c r="K146" s="37"/>
      <c r="L146" s="37"/>
      <c r="M146" s="37"/>
      <c r="N146" s="37"/>
    </row>
    <row r="147" spans="1:14" ht="14.5">
      <c r="A147" s="51" t="s">
        <v>626</v>
      </c>
      <c r="B147" s="55"/>
      <c r="C147" s="55"/>
      <c r="D147" s="55"/>
      <c r="E147" s="55"/>
      <c r="F147" s="55"/>
      <c r="G147" s="55"/>
      <c r="H147" s="55"/>
      <c r="I147" s="55"/>
      <c r="J147" s="55"/>
      <c r="K147" s="37"/>
      <c r="L147" s="37"/>
      <c r="M147" s="37"/>
      <c r="N147" s="37"/>
    </row>
    <row r="148" spans="1:14" ht="14.5">
      <c r="A148" s="53" t="s">
        <v>139</v>
      </c>
      <c r="B148" s="48">
        <v>277</v>
      </c>
      <c r="C148" s="48">
        <v>949</v>
      </c>
      <c r="D148" s="49">
        <v>1374</v>
      </c>
      <c r="E148" s="49">
        <v>3737</v>
      </c>
      <c r="F148" s="49">
        <v>12074</v>
      </c>
      <c r="G148" s="49">
        <v>17374</v>
      </c>
      <c r="H148" s="48">
        <v>74.099999999999994</v>
      </c>
      <c r="I148" s="48">
        <v>78.599999999999994</v>
      </c>
      <c r="J148" s="48">
        <v>79.099999999999994</v>
      </c>
      <c r="K148" s="37"/>
      <c r="L148" s="37"/>
      <c r="M148" s="37"/>
      <c r="N148" s="37"/>
    </row>
    <row r="149" spans="1:14" ht="14.5">
      <c r="A149" s="53" t="s">
        <v>627</v>
      </c>
      <c r="B149" s="48">
        <v>168</v>
      </c>
      <c r="C149" s="48">
        <v>789</v>
      </c>
      <c r="D149" s="49">
        <v>1236</v>
      </c>
      <c r="E149" s="49">
        <v>1861</v>
      </c>
      <c r="F149" s="49">
        <v>9470</v>
      </c>
      <c r="G149" s="49">
        <v>14491</v>
      </c>
      <c r="H149" s="48">
        <v>90.3</v>
      </c>
      <c r="I149" s="48">
        <v>83.3</v>
      </c>
      <c r="J149" s="48">
        <v>85.3</v>
      </c>
      <c r="K149" s="37"/>
      <c r="L149" s="37"/>
      <c r="M149" s="37"/>
      <c r="N149" s="37"/>
    </row>
    <row r="150" spans="1:14" ht="14.5">
      <c r="A150" s="53" t="s">
        <v>628</v>
      </c>
      <c r="B150" s="48">
        <v>152</v>
      </c>
      <c r="C150" s="48">
        <v>365</v>
      </c>
      <c r="D150" s="48">
        <v>296</v>
      </c>
      <c r="E150" s="49">
        <v>1639</v>
      </c>
      <c r="F150" s="49">
        <v>4291</v>
      </c>
      <c r="G150" s="49">
        <v>2913</v>
      </c>
      <c r="H150" s="48">
        <v>93</v>
      </c>
      <c r="I150" s="48">
        <v>85.1</v>
      </c>
      <c r="J150" s="48">
        <v>101.7</v>
      </c>
      <c r="K150" s="37"/>
      <c r="L150" s="37"/>
      <c r="M150" s="37"/>
      <c r="N150" s="37"/>
    </row>
    <row r="151" spans="1:14" ht="14.5">
      <c r="A151" s="53" t="s">
        <v>629</v>
      </c>
      <c r="B151" s="48">
        <v>40</v>
      </c>
      <c r="C151" s="48">
        <v>167</v>
      </c>
      <c r="D151" s="48">
        <v>158</v>
      </c>
      <c r="E151" s="48">
        <v>394</v>
      </c>
      <c r="F151" s="49">
        <v>1430</v>
      </c>
      <c r="G151" s="49">
        <v>1204</v>
      </c>
      <c r="H151" s="48">
        <v>102</v>
      </c>
      <c r="I151" s="48">
        <v>116.8</v>
      </c>
      <c r="J151" s="48">
        <v>131.1</v>
      </c>
      <c r="K151" s="37"/>
      <c r="L151" s="37"/>
      <c r="M151" s="37"/>
      <c r="N151" s="37"/>
    </row>
    <row r="152" spans="1:14" ht="14.5">
      <c r="A152" s="53" t="s">
        <v>630</v>
      </c>
      <c r="B152" s="48" t="s">
        <v>504</v>
      </c>
      <c r="C152" s="48">
        <v>48</v>
      </c>
      <c r="D152" s="48">
        <v>97</v>
      </c>
      <c r="E152" s="48" t="s">
        <v>504</v>
      </c>
      <c r="F152" s="48">
        <v>365</v>
      </c>
      <c r="G152" s="48">
        <v>656</v>
      </c>
      <c r="H152" s="48" t="s">
        <v>504</v>
      </c>
      <c r="I152" s="48">
        <v>130.4</v>
      </c>
      <c r="J152" s="48">
        <v>148.1</v>
      </c>
      <c r="K152" s="37"/>
      <c r="L152" s="37"/>
      <c r="M152" s="37"/>
      <c r="N152" s="37"/>
    </row>
    <row r="153" spans="1:14" ht="14.5">
      <c r="A153" s="53" t="s">
        <v>631</v>
      </c>
      <c r="B153" s="48">
        <v>64</v>
      </c>
      <c r="C153" s="48">
        <v>85</v>
      </c>
      <c r="D153" s="48">
        <v>74</v>
      </c>
      <c r="E153" s="49">
        <v>1154</v>
      </c>
      <c r="F153" s="49">
        <v>1316</v>
      </c>
      <c r="G153" s="49">
        <v>1293</v>
      </c>
      <c r="H153" s="48">
        <v>55.7</v>
      </c>
      <c r="I153" s="48">
        <v>64.900000000000006</v>
      </c>
      <c r="J153" s="48">
        <v>57</v>
      </c>
      <c r="K153" s="37"/>
      <c r="L153" s="37"/>
      <c r="M153" s="37"/>
      <c r="N153" s="37"/>
    </row>
    <row r="154" spans="1:14" ht="14.5">
      <c r="A154" s="53" t="s">
        <v>632</v>
      </c>
      <c r="B154" s="48">
        <v>18</v>
      </c>
      <c r="C154" s="48">
        <v>68</v>
      </c>
      <c r="D154" s="48">
        <v>41</v>
      </c>
      <c r="E154" s="48">
        <v>268</v>
      </c>
      <c r="F154" s="48">
        <v>947</v>
      </c>
      <c r="G154" s="48">
        <v>425</v>
      </c>
      <c r="H154" s="48">
        <v>65.400000000000006</v>
      </c>
      <c r="I154" s="48">
        <v>71.599999999999994</v>
      </c>
      <c r="J154" s="48">
        <v>95.6</v>
      </c>
      <c r="K154" s="37"/>
      <c r="L154" s="37"/>
      <c r="M154" s="37"/>
      <c r="N154" s="37"/>
    </row>
    <row r="155" spans="1:14" ht="14.5">
      <c r="A155" s="53" t="s">
        <v>633</v>
      </c>
      <c r="B155" s="48" t="s">
        <v>504</v>
      </c>
      <c r="C155" s="48" t="s">
        <v>504</v>
      </c>
      <c r="D155" s="48">
        <v>31</v>
      </c>
      <c r="E155" s="48" t="s">
        <v>504</v>
      </c>
      <c r="F155" s="48" t="s">
        <v>504</v>
      </c>
      <c r="G155" s="48">
        <v>412</v>
      </c>
      <c r="H155" s="48" t="s">
        <v>504</v>
      </c>
      <c r="I155" s="48" t="s">
        <v>504</v>
      </c>
      <c r="J155" s="48">
        <v>75.7</v>
      </c>
      <c r="K155" s="37"/>
      <c r="L155" s="37"/>
      <c r="M155" s="37"/>
      <c r="N155" s="37"/>
    </row>
    <row r="156" spans="1:14" ht="14.5">
      <c r="A156" s="51" t="s">
        <v>634</v>
      </c>
      <c r="B156" s="55"/>
      <c r="C156" s="55"/>
      <c r="D156" s="55"/>
      <c r="E156" s="55"/>
      <c r="F156" s="55"/>
      <c r="G156" s="55"/>
      <c r="H156" s="55"/>
      <c r="I156" s="55"/>
      <c r="J156" s="55"/>
      <c r="K156" s="37"/>
      <c r="L156" s="37"/>
      <c r="M156" s="37"/>
      <c r="N156" s="37"/>
    </row>
    <row r="157" spans="1:14" ht="14.5">
      <c r="A157" s="53" t="s">
        <v>139</v>
      </c>
      <c r="B157" s="48">
        <v>106</v>
      </c>
      <c r="C157" s="48">
        <v>389</v>
      </c>
      <c r="D157" s="48">
        <v>550</v>
      </c>
      <c r="E157" s="49">
        <v>1264</v>
      </c>
      <c r="F157" s="49">
        <v>5112</v>
      </c>
      <c r="G157" s="49">
        <v>6113</v>
      </c>
      <c r="H157" s="48">
        <v>83.6</v>
      </c>
      <c r="I157" s="48">
        <v>76.099999999999994</v>
      </c>
      <c r="J157" s="48">
        <v>90</v>
      </c>
      <c r="K157" s="37"/>
      <c r="L157" s="37"/>
      <c r="M157" s="37"/>
      <c r="N157" s="37"/>
    </row>
    <row r="158" spans="1:14" ht="14.5">
      <c r="A158" s="53" t="s">
        <v>627</v>
      </c>
      <c r="B158" s="48">
        <v>144</v>
      </c>
      <c r="C158" s="48">
        <v>663</v>
      </c>
      <c r="D158" s="49">
        <v>1097</v>
      </c>
      <c r="E158" s="49">
        <v>1654</v>
      </c>
      <c r="F158" s="49">
        <v>8331</v>
      </c>
      <c r="G158" s="49">
        <v>13385</v>
      </c>
      <c r="H158" s="48">
        <v>86.8</v>
      </c>
      <c r="I158" s="48">
        <v>79.599999999999994</v>
      </c>
      <c r="J158" s="48">
        <v>82</v>
      </c>
      <c r="K158" s="37"/>
      <c r="L158" s="37"/>
      <c r="M158" s="37"/>
      <c r="N158" s="37"/>
    </row>
    <row r="159" spans="1:14" ht="14.5">
      <c r="A159" s="53" t="s">
        <v>628</v>
      </c>
      <c r="B159" s="48">
        <v>57</v>
      </c>
      <c r="C159" s="48">
        <v>109</v>
      </c>
      <c r="D159" s="48">
        <v>65</v>
      </c>
      <c r="E159" s="48">
        <v>763</v>
      </c>
      <c r="F159" s="49">
        <v>1752</v>
      </c>
      <c r="G159" s="48">
        <v>395</v>
      </c>
      <c r="H159" s="48">
        <v>75.099999999999994</v>
      </c>
      <c r="I159" s="48">
        <v>62.3</v>
      </c>
      <c r="J159" s="48">
        <v>163.5</v>
      </c>
      <c r="K159" s="37"/>
      <c r="L159" s="37"/>
      <c r="M159" s="37"/>
      <c r="N159" s="37"/>
    </row>
    <row r="160" spans="1:14" ht="14.5">
      <c r="A160" s="53" t="s">
        <v>629</v>
      </c>
      <c r="B160" s="48">
        <v>40</v>
      </c>
      <c r="C160" s="48">
        <v>159</v>
      </c>
      <c r="D160" s="48">
        <v>140</v>
      </c>
      <c r="E160" s="48">
        <v>394</v>
      </c>
      <c r="F160" s="49">
        <v>1385</v>
      </c>
      <c r="G160" s="49">
        <v>1128</v>
      </c>
      <c r="H160" s="48">
        <v>102</v>
      </c>
      <c r="I160" s="48">
        <v>114.8</v>
      </c>
      <c r="J160" s="48">
        <v>124.2</v>
      </c>
      <c r="K160" s="37"/>
      <c r="L160" s="37"/>
      <c r="M160" s="37"/>
      <c r="N160" s="37"/>
    </row>
    <row r="161" spans="1:14" ht="14.5">
      <c r="A161" s="53" t="s">
        <v>631</v>
      </c>
      <c r="B161" s="48">
        <v>28</v>
      </c>
      <c r="C161" s="48" t="s">
        <v>504</v>
      </c>
      <c r="D161" s="48">
        <v>15</v>
      </c>
      <c r="E161" s="48">
        <v>633</v>
      </c>
      <c r="F161" s="48" t="s">
        <v>504</v>
      </c>
      <c r="G161" s="48">
        <v>478</v>
      </c>
      <c r="H161" s="48">
        <v>44.1</v>
      </c>
      <c r="I161" s="48" t="s">
        <v>504</v>
      </c>
      <c r="J161" s="48">
        <v>30.5</v>
      </c>
      <c r="K161" s="37"/>
      <c r="L161" s="37"/>
      <c r="M161" s="37"/>
      <c r="N161" s="37"/>
    </row>
    <row r="162" spans="1:14" ht="14.5">
      <c r="A162" s="53" t="s">
        <v>635</v>
      </c>
      <c r="B162" s="48" t="s">
        <v>504</v>
      </c>
      <c r="C162" s="48" t="s">
        <v>504</v>
      </c>
      <c r="D162" s="48" t="s">
        <v>504</v>
      </c>
      <c r="E162" s="48" t="s">
        <v>504</v>
      </c>
      <c r="F162" s="48" t="s">
        <v>504</v>
      </c>
      <c r="G162" s="48" t="s">
        <v>504</v>
      </c>
      <c r="H162" s="48" t="s">
        <v>504</v>
      </c>
      <c r="I162" s="48" t="s">
        <v>504</v>
      </c>
      <c r="J162" s="48" t="s">
        <v>504</v>
      </c>
      <c r="K162" s="37"/>
      <c r="L162" s="37"/>
      <c r="M162" s="37"/>
      <c r="N162" s="37"/>
    </row>
    <row r="163" spans="1:14" ht="14.5">
      <c r="A163" s="51" t="s">
        <v>636</v>
      </c>
      <c r="B163" s="55"/>
      <c r="C163" s="55"/>
      <c r="D163" s="55"/>
      <c r="E163" s="55"/>
      <c r="F163" s="55"/>
      <c r="G163" s="55"/>
      <c r="H163" s="55"/>
      <c r="I163" s="55"/>
      <c r="J163" s="55"/>
      <c r="K163" s="37"/>
      <c r="L163" s="37"/>
      <c r="M163" s="37"/>
      <c r="N163" s="37"/>
    </row>
    <row r="164" spans="1:14" ht="14.5">
      <c r="A164" s="53" t="s">
        <v>139</v>
      </c>
      <c r="B164" s="48">
        <v>41</v>
      </c>
      <c r="C164" s="48">
        <v>128</v>
      </c>
      <c r="D164" s="48">
        <v>223</v>
      </c>
      <c r="E164" s="48">
        <v>633</v>
      </c>
      <c r="F164" s="49">
        <v>2016</v>
      </c>
      <c r="G164" s="49">
        <v>2730</v>
      </c>
      <c r="H164" s="48">
        <v>64.599999999999994</v>
      </c>
      <c r="I164" s="48">
        <v>63.3</v>
      </c>
      <c r="J164" s="48">
        <v>81.8</v>
      </c>
      <c r="K164" s="37"/>
      <c r="L164" s="37"/>
      <c r="M164" s="37"/>
      <c r="N164" s="37"/>
    </row>
    <row r="165" spans="1:14" ht="14.5">
      <c r="A165" s="53" t="s">
        <v>627</v>
      </c>
      <c r="B165" s="48">
        <v>124</v>
      </c>
      <c r="C165" s="48">
        <v>591</v>
      </c>
      <c r="D165" s="48">
        <v>983</v>
      </c>
      <c r="E165" s="49">
        <v>1430</v>
      </c>
      <c r="F165" s="49">
        <v>7463</v>
      </c>
      <c r="G165" s="49">
        <v>12096</v>
      </c>
      <c r="H165" s="48">
        <v>86.9</v>
      </c>
      <c r="I165" s="48">
        <v>79.2</v>
      </c>
      <c r="J165" s="48">
        <v>81.3</v>
      </c>
      <c r="K165" s="37"/>
      <c r="L165" s="37"/>
      <c r="M165" s="37"/>
      <c r="N165" s="37"/>
    </row>
    <row r="166" spans="1:14" ht="14.5">
      <c r="A166" s="53" t="s">
        <v>628</v>
      </c>
      <c r="B166" s="48">
        <v>49</v>
      </c>
      <c r="C166" s="48">
        <v>55</v>
      </c>
      <c r="D166" s="48" t="s">
        <v>504</v>
      </c>
      <c r="E166" s="48">
        <v>642</v>
      </c>
      <c r="F166" s="48">
        <v>990</v>
      </c>
      <c r="G166" s="48" t="s">
        <v>504</v>
      </c>
      <c r="H166" s="48">
        <v>76</v>
      </c>
      <c r="I166" s="48">
        <v>55.7</v>
      </c>
      <c r="J166" s="48" t="s">
        <v>504</v>
      </c>
      <c r="K166" s="37"/>
      <c r="L166" s="37"/>
      <c r="M166" s="37"/>
      <c r="N166" s="37"/>
    </row>
    <row r="167" spans="1:14" ht="14.5">
      <c r="A167" s="53" t="s">
        <v>629</v>
      </c>
      <c r="B167" s="48">
        <v>40</v>
      </c>
      <c r="C167" s="48">
        <v>150</v>
      </c>
      <c r="D167" s="48">
        <v>138</v>
      </c>
      <c r="E167" s="48">
        <v>388</v>
      </c>
      <c r="F167" s="49">
        <v>1307</v>
      </c>
      <c r="G167" s="49">
        <v>1107</v>
      </c>
      <c r="H167" s="48">
        <v>102.4</v>
      </c>
      <c r="I167" s="48">
        <v>114.5</v>
      </c>
      <c r="J167" s="48">
        <v>124.7</v>
      </c>
      <c r="K167" s="37"/>
      <c r="L167" s="37"/>
      <c r="M167" s="37"/>
      <c r="N167" s="37"/>
    </row>
    <row r="168" spans="1:14" ht="14.5">
      <c r="A168" s="53" t="s">
        <v>631</v>
      </c>
      <c r="B168" s="48" t="s">
        <v>504</v>
      </c>
      <c r="C168" s="48" t="s">
        <v>504</v>
      </c>
      <c r="D168" s="48">
        <v>8</v>
      </c>
      <c r="E168" s="48">
        <v>453</v>
      </c>
      <c r="F168" s="48" t="s">
        <v>504</v>
      </c>
      <c r="G168" s="48">
        <v>380</v>
      </c>
      <c r="H168" s="48">
        <v>42.8</v>
      </c>
      <c r="I168" s="48" t="s">
        <v>504</v>
      </c>
      <c r="J168" s="48">
        <v>20</v>
      </c>
      <c r="K168" s="37"/>
      <c r="L168" s="37"/>
      <c r="M168" s="37"/>
      <c r="N168" s="37"/>
    </row>
    <row r="169" spans="1:14" ht="14.5">
      <c r="A169" s="53" t="s">
        <v>635</v>
      </c>
      <c r="B169" s="48" t="s">
        <v>504</v>
      </c>
      <c r="C169" s="48" t="s">
        <v>504</v>
      </c>
      <c r="D169" s="48" t="s">
        <v>504</v>
      </c>
      <c r="E169" s="48" t="s">
        <v>504</v>
      </c>
      <c r="F169" s="48" t="s">
        <v>504</v>
      </c>
      <c r="G169" s="48" t="s">
        <v>504</v>
      </c>
      <c r="H169" s="48" t="s">
        <v>504</v>
      </c>
      <c r="I169" s="48" t="s">
        <v>504</v>
      </c>
      <c r="J169" s="48" t="s">
        <v>504</v>
      </c>
      <c r="K169" s="37"/>
      <c r="L169" s="37"/>
      <c r="M169" s="37"/>
      <c r="N169" s="37"/>
    </row>
    <row r="170" spans="1:14" ht="14.5">
      <c r="A170" s="51" t="s">
        <v>637</v>
      </c>
      <c r="B170" s="55"/>
      <c r="C170" s="55"/>
      <c r="D170" s="55"/>
      <c r="E170" s="55"/>
      <c r="F170" s="55"/>
      <c r="G170" s="55"/>
      <c r="H170" s="55"/>
      <c r="I170" s="55"/>
      <c r="J170" s="55"/>
      <c r="K170" s="37"/>
      <c r="L170" s="37"/>
      <c r="M170" s="37"/>
      <c r="N170" s="37"/>
    </row>
    <row r="171" spans="1:14" ht="14.5">
      <c r="A171" s="53" t="s">
        <v>139</v>
      </c>
      <c r="B171" s="48">
        <v>241</v>
      </c>
      <c r="C171" s="48">
        <v>875</v>
      </c>
      <c r="D171" s="49">
        <v>1246</v>
      </c>
      <c r="E171" s="49">
        <v>3052</v>
      </c>
      <c r="F171" s="49">
        <v>11002</v>
      </c>
      <c r="G171" s="49">
        <v>15064</v>
      </c>
      <c r="H171" s="48">
        <v>78.8</v>
      </c>
      <c r="I171" s="48">
        <v>79.599999999999994</v>
      </c>
      <c r="J171" s="48">
        <v>82.7</v>
      </c>
      <c r="K171" s="37"/>
      <c r="L171" s="37"/>
      <c r="M171" s="37"/>
      <c r="N171" s="37"/>
    </row>
    <row r="172" spans="1:14" ht="14.5">
      <c r="A172" s="53" t="s">
        <v>627</v>
      </c>
      <c r="B172" s="48" t="s">
        <v>504</v>
      </c>
      <c r="C172" s="48" t="s">
        <v>504</v>
      </c>
      <c r="D172" s="48" t="s">
        <v>504</v>
      </c>
      <c r="E172" s="48" t="s">
        <v>504</v>
      </c>
      <c r="F172" s="48" t="s">
        <v>504</v>
      </c>
      <c r="G172" s="48" t="s">
        <v>504</v>
      </c>
      <c r="H172" s="48" t="s">
        <v>504</v>
      </c>
      <c r="I172" s="48" t="s">
        <v>504</v>
      </c>
      <c r="J172" s="48" t="s">
        <v>504</v>
      </c>
      <c r="K172" s="37"/>
      <c r="L172" s="37"/>
      <c r="M172" s="37"/>
      <c r="N172" s="37"/>
    </row>
    <row r="173" spans="1:14" ht="14.5">
      <c r="A173" s="53" t="s">
        <v>630</v>
      </c>
      <c r="B173" s="48" t="s">
        <v>504</v>
      </c>
      <c r="C173" s="48">
        <v>48</v>
      </c>
      <c r="D173" s="48">
        <v>97</v>
      </c>
      <c r="E173" s="48" t="s">
        <v>504</v>
      </c>
      <c r="F173" s="48">
        <v>365</v>
      </c>
      <c r="G173" s="48">
        <v>656</v>
      </c>
      <c r="H173" s="48" t="s">
        <v>504</v>
      </c>
      <c r="I173" s="48">
        <v>130.4</v>
      </c>
      <c r="J173" s="48">
        <v>148.1</v>
      </c>
      <c r="K173" s="37"/>
      <c r="L173" s="37"/>
      <c r="M173" s="37"/>
      <c r="N173" s="37"/>
    </row>
    <row r="174" spans="1:14" ht="14.5">
      <c r="A174" s="51" t="s">
        <v>638</v>
      </c>
      <c r="B174" s="55"/>
      <c r="C174" s="55"/>
      <c r="D174" s="55"/>
      <c r="E174" s="55"/>
      <c r="F174" s="55"/>
      <c r="G174" s="55"/>
      <c r="H174" s="55"/>
      <c r="I174" s="55"/>
      <c r="J174" s="55"/>
      <c r="K174" s="37"/>
      <c r="L174" s="37"/>
      <c r="M174" s="37"/>
      <c r="N174" s="37"/>
    </row>
    <row r="175" spans="1:14" ht="14.5">
      <c r="A175" s="53" t="s">
        <v>139</v>
      </c>
      <c r="B175" s="48">
        <v>130</v>
      </c>
      <c r="C175" s="48">
        <v>444</v>
      </c>
      <c r="D175" s="48">
        <v>535</v>
      </c>
      <c r="E175" s="49">
        <v>1809</v>
      </c>
      <c r="F175" s="49">
        <v>5855</v>
      </c>
      <c r="G175" s="49">
        <v>6941</v>
      </c>
      <c r="H175" s="48">
        <v>71.900000000000006</v>
      </c>
      <c r="I175" s="48">
        <v>75.8</v>
      </c>
      <c r="J175" s="48">
        <v>77</v>
      </c>
      <c r="K175" s="37"/>
      <c r="L175" s="37"/>
      <c r="M175" s="37"/>
      <c r="N175" s="37"/>
    </row>
    <row r="176" spans="1:14" ht="14.5">
      <c r="A176" s="53" t="s">
        <v>627</v>
      </c>
      <c r="B176" s="48">
        <v>108</v>
      </c>
      <c r="C176" s="48">
        <v>493</v>
      </c>
      <c r="D176" s="48">
        <v>923</v>
      </c>
      <c r="E176" s="49">
        <v>1124</v>
      </c>
      <c r="F176" s="49">
        <v>5854</v>
      </c>
      <c r="G176" s="49">
        <v>10193</v>
      </c>
      <c r="H176" s="48">
        <v>96.4</v>
      </c>
      <c r="I176" s="48">
        <v>84.2</v>
      </c>
      <c r="J176" s="48">
        <v>90.6</v>
      </c>
      <c r="K176" s="37"/>
      <c r="L176" s="37"/>
      <c r="M176" s="37"/>
      <c r="N176" s="37"/>
    </row>
    <row r="177" spans="1:14" ht="14.5">
      <c r="A177" s="53" t="s">
        <v>628</v>
      </c>
      <c r="B177" s="48">
        <v>40</v>
      </c>
      <c r="C177" s="48">
        <v>49</v>
      </c>
      <c r="D177" s="48" t="s">
        <v>504</v>
      </c>
      <c r="E177" s="48">
        <v>498</v>
      </c>
      <c r="F177" s="48">
        <v>657</v>
      </c>
      <c r="G177" s="48" t="s">
        <v>504</v>
      </c>
      <c r="H177" s="48">
        <v>79.400000000000006</v>
      </c>
      <c r="I177" s="48">
        <v>74.5</v>
      </c>
      <c r="J177" s="48" t="s">
        <v>504</v>
      </c>
      <c r="K177" s="37"/>
      <c r="L177" s="37"/>
      <c r="M177" s="37"/>
      <c r="N177" s="37"/>
    </row>
    <row r="178" spans="1:14" ht="14.5">
      <c r="A178" s="53" t="s">
        <v>629</v>
      </c>
      <c r="B178" s="48">
        <v>21</v>
      </c>
      <c r="C178" s="48">
        <v>140</v>
      </c>
      <c r="D178" s="48">
        <v>108</v>
      </c>
      <c r="E178" s="48">
        <v>203</v>
      </c>
      <c r="F178" s="49">
        <v>1177</v>
      </c>
      <c r="G178" s="48">
        <v>817</v>
      </c>
      <c r="H178" s="48">
        <v>101.7</v>
      </c>
      <c r="I178" s="48">
        <v>119.4</v>
      </c>
      <c r="J178" s="48">
        <v>132.1</v>
      </c>
      <c r="K178" s="37"/>
      <c r="L178" s="37"/>
      <c r="M178" s="37"/>
      <c r="N178" s="37"/>
    </row>
    <row r="179" spans="1:14" ht="14.5">
      <c r="A179" s="53" t="s">
        <v>631</v>
      </c>
      <c r="B179" s="48">
        <v>25</v>
      </c>
      <c r="C179" s="48" t="s">
        <v>504</v>
      </c>
      <c r="D179" s="48" t="s">
        <v>504</v>
      </c>
      <c r="E179" s="48">
        <v>444</v>
      </c>
      <c r="F179" s="48" t="s">
        <v>504</v>
      </c>
      <c r="G179" s="48" t="s">
        <v>504</v>
      </c>
      <c r="H179" s="48">
        <v>56.9</v>
      </c>
      <c r="I179" s="48" t="s">
        <v>504</v>
      </c>
      <c r="J179" s="48" t="s">
        <v>504</v>
      </c>
      <c r="K179" s="37"/>
      <c r="L179" s="37"/>
      <c r="M179" s="37"/>
      <c r="N179" s="37"/>
    </row>
    <row r="180" spans="1:14" ht="14.5">
      <c r="A180" s="51" t="s">
        <v>639</v>
      </c>
      <c r="B180" s="55"/>
      <c r="C180" s="55"/>
      <c r="D180" s="55"/>
      <c r="E180" s="55"/>
      <c r="F180" s="55"/>
      <c r="G180" s="55"/>
      <c r="H180" s="55"/>
      <c r="I180" s="55"/>
      <c r="J180" s="55"/>
      <c r="K180" s="37"/>
      <c r="L180" s="37"/>
      <c r="M180" s="37"/>
      <c r="N180" s="37"/>
    </row>
    <row r="181" spans="1:14" ht="14.5">
      <c r="A181" s="53" t="s">
        <v>139</v>
      </c>
      <c r="B181" s="48">
        <v>122</v>
      </c>
      <c r="C181" s="48">
        <v>358</v>
      </c>
      <c r="D181" s="48">
        <v>644</v>
      </c>
      <c r="E181" s="49">
        <v>1438</v>
      </c>
      <c r="F181" s="49">
        <v>3761</v>
      </c>
      <c r="G181" s="49">
        <v>6398</v>
      </c>
      <c r="H181" s="48">
        <v>84.7</v>
      </c>
      <c r="I181" s="48">
        <v>95.3</v>
      </c>
      <c r="J181" s="48">
        <v>100.7</v>
      </c>
      <c r="K181" s="37"/>
      <c r="L181" s="37"/>
      <c r="M181" s="37"/>
      <c r="N181" s="37"/>
    </row>
    <row r="182" spans="1:14" ht="14.5">
      <c r="A182" s="53" t="s">
        <v>627</v>
      </c>
      <c r="B182" s="48">
        <v>94</v>
      </c>
      <c r="C182" s="48">
        <v>442</v>
      </c>
      <c r="D182" s="48">
        <v>612</v>
      </c>
      <c r="E182" s="48">
        <v>819</v>
      </c>
      <c r="F182" s="49">
        <v>4396</v>
      </c>
      <c r="G182" s="49">
        <v>5337</v>
      </c>
      <c r="H182" s="48">
        <v>114.7</v>
      </c>
      <c r="I182" s="48">
        <v>100.5</v>
      </c>
      <c r="J182" s="48">
        <v>114.6</v>
      </c>
      <c r="K182" s="37"/>
      <c r="L182" s="37"/>
      <c r="M182" s="37"/>
      <c r="N182" s="37"/>
    </row>
    <row r="183" spans="1:14" ht="14.5">
      <c r="A183" s="53" t="s">
        <v>631</v>
      </c>
      <c r="B183" s="48">
        <v>42</v>
      </c>
      <c r="C183" s="48" t="s">
        <v>504</v>
      </c>
      <c r="D183" s="48" t="s">
        <v>504</v>
      </c>
      <c r="E183" s="48">
        <v>503</v>
      </c>
      <c r="F183" s="48" t="s">
        <v>504</v>
      </c>
      <c r="G183" s="48" t="s">
        <v>504</v>
      </c>
      <c r="H183" s="48">
        <v>83.8</v>
      </c>
      <c r="I183" s="48" t="s">
        <v>504</v>
      </c>
      <c r="J183" s="48" t="s">
        <v>504</v>
      </c>
      <c r="K183" s="37"/>
      <c r="L183" s="37"/>
      <c r="M183" s="37"/>
      <c r="N183" s="37"/>
    </row>
    <row r="184" spans="1:14" ht="14.5">
      <c r="A184" s="51" t="s">
        <v>640</v>
      </c>
      <c r="B184" s="55"/>
      <c r="C184" s="55"/>
      <c r="D184" s="55"/>
      <c r="E184" s="55"/>
      <c r="F184" s="55"/>
      <c r="G184" s="55"/>
      <c r="H184" s="55"/>
      <c r="I184" s="55"/>
      <c r="J184" s="55"/>
      <c r="K184" s="37"/>
      <c r="L184" s="37"/>
      <c r="M184" s="37"/>
      <c r="N184" s="37"/>
    </row>
    <row r="185" spans="1:14" ht="14.5">
      <c r="A185" s="53" t="s">
        <v>641</v>
      </c>
      <c r="B185" s="48">
        <v>274</v>
      </c>
      <c r="C185" s="48">
        <v>925</v>
      </c>
      <c r="D185" s="49">
        <v>1358</v>
      </c>
      <c r="E185" s="49">
        <v>3603</v>
      </c>
      <c r="F185" s="49">
        <v>11862</v>
      </c>
      <c r="G185" s="49">
        <v>16450</v>
      </c>
      <c r="H185" s="48">
        <v>76.099999999999994</v>
      </c>
      <c r="I185" s="48">
        <v>78</v>
      </c>
      <c r="J185" s="48">
        <v>82.6</v>
      </c>
      <c r="K185" s="37"/>
      <c r="L185" s="37"/>
      <c r="M185" s="37"/>
      <c r="N185" s="37"/>
    </row>
    <row r="186" spans="1:14" ht="14.5">
      <c r="A186" s="53" t="s">
        <v>642</v>
      </c>
      <c r="B186" s="48">
        <v>251</v>
      </c>
      <c r="C186" s="48">
        <v>927</v>
      </c>
      <c r="D186" s="49">
        <v>1302</v>
      </c>
      <c r="E186" s="49">
        <v>3162</v>
      </c>
      <c r="F186" s="49">
        <v>11395</v>
      </c>
      <c r="G186" s="49">
        <v>15447</v>
      </c>
      <c r="H186" s="48">
        <v>79.400000000000006</v>
      </c>
      <c r="I186" s="48">
        <v>81.3</v>
      </c>
      <c r="J186" s="48">
        <v>84.3</v>
      </c>
      <c r="K186" s="37"/>
      <c r="L186" s="37"/>
      <c r="M186" s="37"/>
      <c r="N186" s="37"/>
    </row>
    <row r="187" spans="1:14" ht="14.5">
      <c r="A187" s="53" t="s">
        <v>643</v>
      </c>
      <c r="B187" s="48">
        <v>271</v>
      </c>
      <c r="C187" s="48">
        <v>929</v>
      </c>
      <c r="D187" s="49">
        <v>1350</v>
      </c>
      <c r="E187" s="49">
        <v>3475</v>
      </c>
      <c r="F187" s="49">
        <v>11526</v>
      </c>
      <c r="G187" s="49">
        <v>16281</v>
      </c>
      <c r="H187" s="48">
        <v>78</v>
      </c>
      <c r="I187" s="48">
        <v>80.599999999999994</v>
      </c>
      <c r="J187" s="48">
        <v>82.9</v>
      </c>
      <c r="K187" s="37"/>
      <c r="L187" s="37"/>
      <c r="M187" s="37"/>
      <c r="N187" s="37"/>
    </row>
    <row r="188" spans="1:14" ht="14.5">
      <c r="A188" s="53" t="s">
        <v>644</v>
      </c>
      <c r="B188" s="48">
        <v>179</v>
      </c>
      <c r="C188" s="48">
        <v>565</v>
      </c>
      <c r="D188" s="48">
        <v>841</v>
      </c>
      <c r="E188" s="49">
        <v>2050</v>
      </c>
      <c r="F188" s="49">
        <v>6020</v>
      </c>
      <c r="G188" s="49">
        <v>8315</v>
      </c>
      <c r="H188" s="48">
        <v>87.2</v>
      </c>
      <c r="I188" s="48">
        <v>93.9</v>
      </c>
      <c r="J188" s="48">
        <v>101.2</v>
      </c>
      <c r="K188" s="37"/>
      <c r="L188" s="37"/>
      <c r="M188" s="37"/>
      <c r="N188" s="37"/>
    </row>
    <row r="189" spans="1:14" ht="14.5">
      <c r="A189" s="53" t="s">
        <v>645</v>
      </c>
      <c r="B189" s="48" t="s">
        <v>504</v>
      </c>
      <c r="C189" s="48">
        <v>57</v>
      </c>
      <c r="D189" s="48">
        <v>120</v>
      </c>
      <c r="E189" s="48" t="s">
        <v>504</v>
      </c>
      <c r="F189" s="48">
        <v>789</v>
      </c>
      <c r="G189" s="49">
        <v>1489</v>
      </c>
      <c r="H189" s="48" t="s">
        <v>504</v>
      </c>
      <c r="I189" s="48">
        <v>71.900000000000006</v>
      </c>
      <c r="J189" s="48">
        <v>80.7</v>
      </c>
      <c r="K189" s="37"/>
      <c r="L189" s="37"/>
      <c r="M189" s="37"/>
      <c r="N189" s="37"/>
    </row>
    <row r="190" spans="1:14" ht="14.5">
      <c r="A190" s="53" t="s">
        <v>646</v>
      </c>
      <c r="B190" s="48">
        <v>148</v>
      </c>
      <c r="C190" s="48">
        <v>468</v>
      </c>
      <c r="D190" s="48">
        <v>545</v>
      </c>
      <c r="E190" s="49">
        <v>1692</v>
      </c>
      <c r="F190" s="49">
        <v>5106</v>
      </c>
      <c r="G190" s="49">
        <v>5232</v>
      </c>
      <c r="H190" s="48">
        <v>87.4</v>
      </c>
      <c r="I190" s="48">
        <v>91.7</v>
      </c>
      <c r="J190" s="48">
        <v>104.2</v>
      </c>
      <c r="K190" s="37"/>
      <c r="L190" s="37"/>
      <c r="M190" s="37"/>
      <c r="N190" s="37"/>
    </row>
    <row r="191" spans="1:14" ht="14.5">
      <c r="A191" s="53" t="s">
        <v>647</v>
      </c>
      <c r="B191" s="48">
        <v>277</v>
      </c>
      <c r="C191" s="48">
        <v>948</v>
      </c>
      <c r="D191" s="49">
        <v>1371</v>
      </c>
      <c r="E191" s="49">
        <v>3737</v>
      </c>
      <c r="F191" s="49">
        <v>12023</v>
      </c>
      <c r="G191" s="49">
        <v>17100</v>
      </c>
      <c r="H191" s="48">
        <v>74.099999999999994</v>
      </c>
      <c r="I191" s="48">
        <v>78.900000000000006</v>
      </c>
      <c r="J191" s="48">
        <v>80.2</v>
      </c>
      <c r="K191" s="37"/>
      <c r="L191" s="37"/>
      <c r="M191" s="37"/>
      <c r="N191" s="37"/>
    </row>
    <row r="192" spans="1:14" ht="14.5">
      <c r="A192" s="51" t="s">
        <v>648</v>
      </c>
      <c r="B192" s="52"/>
      <c r="C192" s="52"/>
      <c r="D192" s="52"/>
      <c r="E192" s="52"/>
      <c r="F192" s="52"/>
      <c r="G192" s="52"/>
      <c r="H192" s="52"/>
      <c r="I192" s="52"/>
      <c r="J192" s="52"/>
      <c r="K192" s="37"/>
      <c r="L192" s="37"/>
      <c r="M192" s="37"/>
      <c r="N192" s="37"/>
    </row>
    <row r="193" spans="1:14" ht="14.5">
      <c r="A193" s="53" t="s">
        <v>649</v>
      </c>
      <c r="B193" s="48" t="s">
        <v>504</v>
      </c>
      <c r="C193" s="48">
        <v>24</v>
      </c>
      <c r="D193" s="48">
        <v>16</v>
      </c>
      <c r="E193" s="48" t="s">
        <v>504</v>
      </c>
      <c r="F193" s="48">
        <v>340</v>
      </c>
      <c r="G193" s="49">
        <v>1111</v>
      </c>
      <c r="H193" s="48" t="s">
        <v>504</v>
      </c>
      <c r="I193" s="48">
        <v>70.5</v>
      </c>
      <c r="J193" s="48">
        <v>14</v>
      </c>
      <c r="K193" s="37"/>
      <c r="L193" s="37"/>
      <c r="M193" s="37"/>
      <c r="N193" s="37"/>
    </row>
    <row r="194" spans="1:14" ht="14.5">
      <c r="A194" s="53" t="s">
        <v>650</v>
      </c>
      <c r="B194" s="48" t="s">
        <v>504</v>
      </c>
      <c r="C194" s="48">
        <v>28</v>
      </c>
      <c r="D194" s="48">
        <v>65</v>
      </c>
      <c r="E194" s="48" t="s">
        <v>504</v>
      </c>
      <c r="F194" s="48">
        <v>770</v>
      </c>
      <c r="G194" s="49">
        <v>1210</v>
      </c>
      <c r="H194" s="48" t="s">
        <v>504</v>
      </c>
      <c r="I194" s="48">
        <v>36.9</v>
      </c>
      <c r="J194" s="48">
        <v>53.6</v>
      </c>
      <c r="K194" s="37"/>
      <c r="L194" s="37"/>
      <c r="M194" s="37"/>
      <c r="N194" s="37"/>
    </row>
    <row r="195" spans="1:14" ht="14.5">
      <c r="A195" s="53" t="s">
        <v>651</v>
      </c>
      <c r="B195" s="48">
        <v>77</v>
      </c>
      <c r="C195" s="48">
        <v>219</v>
      </c>
      <c r="D195" s="48">
        <v>293</v>
      </c>
      <c r="E195" s="48">
        <v>911</v>
      </c>
      <c r="F195" s="49">
        <v>2301</v>
      </c>
      <c r="G195" s="49">
        <v>2999</v>
      </c>
      <c r="H195" s="48">
        <v>84.2</v>
      </c>
      <c r="I195" s="48">
        <v>95</v>
      </c>
      <c r="J195" s="48">
        <v>97.7</v>
      </c>
      <c r="K195" s="37"/>
      <c r="L195" s="37"/>
      <c r="M195" s="37"/>
      <c r="N195" s="37"/>
    </row>
    <row r="196" spans="1:14" ht="14.5">
      <c r="A196" s="56">
        <v>1</v>
      </c>
      <c r="B196" s="48">
        <v>185</v>
      </c>
      <c r="C196" s="48">
        <v>678</v>
      </c>
      <c r="D196" s="49">
        <v>1001</v>
      </c>
      <c r="E196" s="49">
        <v>2368</v>
      </c>
      <c r="F196" s="49">
        <v>8790</v>
      </c>
      <c r="G196" s="49">
        <v>12241</v>
      </c>
      <c r="H196" s="48">
        <v>78.099999999999994</v>
      </c>
      <c r="I196" s="48">
        <v>77.099999999999994</v>
      </c>
      <c r="J196" s="48">
        <v>81.7</v>
      </c>
      <c r="K196" s="37"/>
      <c r="L196" s="37"/>
      <c r="M196" s="37"/>
      <c r="N196" s="37"/>
    </row>
    <row r="197" spans="1:14" ht="14.5">
      <c r="A197" s="51" t="s">
        <v>652</v>
      </c>
      <c r="B197" s="52"/>
      <c r="C197" s="52"/>
      <c r="D197" s="52"/>
      <c r="E197" s="52"/>
      <c r="F197" s="52"/>
      <c r="G197" s="52"/>
      <c r="H197" s="52"/>
      <c r="I197" s="52"/>
      <c r="J197" s="52"/>
      <c r="K197" s="37"/>
      <c r="L197" s="37"/>
      <c r="M197" s="37"/>
      <c r="N197" s="37"/>
    </row>
    <row r="198" spans="1:14" ht="14.5">
      <c r="A198" s="53" t="s">
        <v>653</v>
      </c>
      <c r="B198" s="48">
        <v>26</v>
      </c>
      <c r="C198" s="48">
        <v>22</v>
      </c>
      <c r="D198" s="48">
        <v>72</v>
      </c>
      <c r="E198" s="48">
        <v>587</v>
      </c>
      <c r="F198" s="48">
        <v>807</v>
      </c>
      <c r="G198" s="49">
        <v>2114</v>
      </c>
      <c r="H198" s="48">
        <v>44.4</v>
      </c>
      <c r="I198" s="48">
        <v>27.6</v>
      </c>
      <c r="J198" s="48">
        <v>34.1</v>
      </c>
      <c r="K198" s="37"/>
      <c r="L198" s="37"/>
      <c r="M198" s="37"/>
      <c r="N198" s="37"/>
    </row>
    <row r="199" spans="1:14" ht="14.5">
      <c r="A199" s="53" t="s">
        <v>650</v>
      </c>
      <c r="B199" s="48">
        <v>39</v>
      </c>
      <c r="C199" s="48">
        <v>161</v>
      </c>
      <c r="D199" s="48">
        <v>195</v>
      </c>
      <c r="E199" s="48">
        <v>862</v>
      </c>
      <c r="F199" s="49">
        <v>2762</v>
      </c>
      <c r="G199" s="49">
        <v>3696</v>
      </c>
      <c r="H199" s="48">
        <v>45.6</v>
      </c>
      <c r="I199" s="48">
        <v>58.3</v>
      </c>
      <c r="J199" s="48">
        <v>52.8</v>
      </c>
      <c r="K199" s="37"/>
      <c r="L199" s="37"/>
      <c r="M199" s="37"/>
      <c r="N199" s="37"/>
    </row>
    <row r="200" spans="1:14" ht="14.5">
      <c r="A200" s="53" t="s">
        <v>651</v>
      </c>
      <c r="B200" s="48">
        <v>122</v>
      </c>
      <c r="C200" s="48">
        <v>368</v>
      </c>
      <c r="D200" s="48">
        <v>422</v>
      </c>
      <c r="E200" s="49">
        <v>1227</v>
      </c>
      <c r="F200" s="49">
        <v>4016</v>
      </c>
      <c r="G200" s="49">
        <v>4724</v>
      </c>
      <c r="H200" s="48">
        <v>99.2</v>
      </c>
      <c r="I200" s="48">
        <v>91.7</v>
      </c>
      <c r="J200" s="48">
        <v>89.2</v>
      </c>
      <c r="K200" s="37"/>
      <c r="L200" s="37"/>
      <c r="M200" s="37"/>
      <c r="N200" s="37"/>
    </row>
    <row r="201" spans="1:14" ht="14.5">
      <c r="A201" s="56">
        <v>1</v>
      </c>
      <c r="B201" s="48">
        <v>90</v>
      </c>
      <c r="C201" s="48">
        <v>397</v>
      </c>
      <c r="D201" s="48">
        <v>685</v>
      </c>
      <c r="E201" s="49">
        <v>1073</v>
      </c>
      <c r="F201" s="49">
        <v>4618</v>
      </c>
      <c r="G201" s="49">
        <v>7027</v>
      </c>
      <c r="H201" s="48">
        <v>83.8</v>
      </c>
      <c r="I201" s="48">
        <v>86</v>
      </c>
      <c r="J201" s="48">
        <v>97.5</v>
      </c>
      <c r="K201" s="37"/>
      <c r="L201" s="37"/>
      <c r="M201" s="37"/>
      <c r="N201" s="37"/>
    </row>
    <row r="202" spans="1:14" ht="14.5">
      <c r="A202" s="51" t="s">
        <v>654</v>
      </c>
      <c r="B202" s="52"/>
      <c r="C202" s="52"/>
      <c r="D202" s="52"/>
      <c r="E202" s="52"/>
      <c r="F202" s="52"/>
      <c r="G202" s="52"/>
      <c r="H202" s="52"/>
      <c r="I202" s="52"/>
      <c r="J202" s="52"/>
      <c r="K202" s="37"/>
      <c r="L202" s="37"/>
      <c r="M202" s="37"/>
      <c r="N202" s="37"/>
    </row>
    <row r="203" spans="1:14" ht="14.5">
      <c r="A203" s="57">
        <v>0</v>
      </c>
      <c r="B203" s="48" t="s">
        <v>539</v>
      </c>
      <c r="C203" s="48" t="s">
        <v>539</v>
      </c>
      <c r="D203" s="48" t="s">
        <v>504</v>
      </c>
      <c r="E203" s="48" t="s">
        <v>539</v>
      </c>
      <c r="F203" s="48" t="s">
        <v>539</v>
      </c>
      <c r="G203" s="48" t="s">
        <v>504</v>
      </c>
      <c r="H203" s="48" t="s">
        <v>539</v>
      </c>
      <c r="I203" s="48" t="s">
        <v>539</v>
      </c>
      <c r="J203" s="48" t="s">
        <v>504</v>
      </c>
      <c r="K203" s="37"/>
      <c r="L203" s="37"/>
      <c r="M203" s="37"/>
      <c r="N203" s="37"/>
    </row>
    <row r="204" spans="1:14" ht="14.5">
      <c r="A204" s="53" t="s">
        <v>650</v>
      </c>
      <c r="B204" s="48">
        <v>34</v>
      </c>
      <c r="C204" s="48">
        <v>80</v>
      </c>
      <c r="D204" s="48">
        <v>165</v>
      </c>
      <c r="E204" s="48">
        <v>637</v>
      </c>
      <c r="F204" s="49">
        <v>1382</v>
      </c>
      <c r="G204" s="49">
        <v>3097</v>
      </c>
      <c r="H204" s="48">
        <v>53.3</v>
      </c>
      <c r="I204" s="48">
        <v>57.9</v>
      </c>
      <c r="J204" s="48">
        <v>53.4</v>
      </c>
      <c r="K204" s="37"/>
      <c r="L204" s="37"/>
      <c r="M204" s="37"/>
      <c r="N204" s="37"/>
    </row>
    <row r="205" spans="1:14" ht="14.5">
      <c r="A205" s="53" t="s">
        <v>651</v>
      </c>
      <c r="B205" s="48">
        <v>137</v>
      </c>
      <c r="C205" s="48">
        <v>406</v>
      </c>
      <c r="D205" s="48">
        <v>641</v>
      </c>
      <c r="E205" s="49">
        <v>1736</v>
      </c>
      <c r="F205" s="49">
        <v>4714</v>
      </c>
      <c r="G205" s="49">
        <v>7250</v>
      </c>
      <c r="H205" s="48">
        <v>78.900000000000006</v>
      </c>
      <c r="I205" s="48">
        <v>86.1</v>
      </c>
      <c r="J205" s="48">
        <v>88.5</v>
      </c>
      <c r="K205" s="37"/>
      <c r="L205" s="37"/>
      <c r="M205" s="37"/>
      <c r="N205" s="37"/>
    </row>
    <row r="206" spans="1:14" ht="14.5">
      <c r="A206" s="56">
        <v>1</v>
      </c>
      <c r="B206" s="48">
        <v>106</v>
      </c>
      <c r="C206" s="48">
        <v>458</v>
      </c>
      <c r="D206" s="48">
        <v>558</v>
      </c>
      <c r="E206" s="49">
        <v>1355</v>
      </c>
      <c r="F206" s="49">
        <v>5760</v>
      </c>
      <c r="G206" s="49">
        <v>6458</v>
      </c>
      <c r="H206" s="48">
        <v>78.3</v>
      </c>
      <c r="I206" s="48">
        <v>79.5</v>
      </c>
      <c r="J206" s="48">
        <v>86.4</v>
      </c>
      <c r="K206" s="37"/>
      <c r="L206" s="37"/>
      <c r="M206" s="37"/>
      <c r="N206" s="37"/>
    </row>
    <row r="207" spans="1:14" ht="14.5">
      <c r="A207" s="53" t="s">
        <v>655</v>
      </c>
      <c r="B207" s="48" t="s">
        <v>504</v>
      </c>
      <c r="C207" s="48">
        <v>5</v>
      </c>
      <c r="D207" s="48">
        <v>8</v>
      </c>
      <c r="E207" s="48" t="s">
        <v>504</v>
      </c>
      <c r="F207" s="48">
        <v>346</v>
      </c>
      <c r="G207" s="48">
        <v>523</v>
      </c>
      <c r="H207" s="48" t="s">
        <v>504</v>
      </c>
      <c r="I207" s="48">
        <v>14.8</v>
      </c>
      <c r="J207" s="48">
        <v>15.7</v>
      </c>
      <c r="K207" s="37"/>
      <c r="L207" s="37"/>
      <c r="M207" s="37"/>
      <c r="N207" s="37"/>
    </row>
    <row r="208" spans="1:14" ht="14.5">
      <c r="A208" s="51" t="s">
        <v>656</v>
      </c>
      <c r="B208" s="52"/>
      <c r="C208" s="52"/>
      <c r="D208" s="52"/>
      <c r="E208" s="52"/>
      <c r="F208" s="52"/>
      <c r="G208" s="52"/>
      <c r="H208" s="52"/>
      <c r="I208" s="52"/>
      <c r="J208" s="52"/>
      <c r="K208" s="37"/>
      <c r="L208" s="37"/>
      <c r="M208" s="37"/>
      <c r="N208" s="37"/>
    </row>
    <row r="209" spans="1:14" ht="14.5">
      <c r="A209" s="57">
        <v>0</v>
      </c>
      <c r="B209" s="48">
        <v>47</v>
      </c>
      <c r="C209" s="48">
        <v>64</v>
      </c>
      <c r="D209" s="48">
        <v>122</v>
      </c>
      <c r="E209" s="48">
        <v>760</v>
      </c>
      <c r="F209" s="49">
        <v>1471</v>
      </c>
      <c r="G209" s="49">
        <v>2969</v>
      </c>
      <c r="H209" s="48">
        <v>61.9</v>
      </c>
      <c r="I209" s="48">
        <v>43.8</v>
      </c>
      <c r="J209" s="48">
        <v>41.2</v>
      </c>
      <c r="K209" s="37"/>
      <c r="L209" s="37"/>
      <c r="M209" s="37"/>
      <c r="N209" s="37"/>
    </row>
    <row r="210" spans="1:14" ht="14.5">
      <c r="A210" s="53" t="s">
        <v>650</v>
      </c>
      <c r="B210" s="48">
        <v>190</v>
      </c>
      <c r="C210" s="48">
        <v>699</v>
      </c>
      <c r="D210" s="49">
        <v>1040</v>
      </c>
      <c r="E210" s="49">
        <v>2575</v>
      </c>
      <c r="F210" s="49">
        <v>9034</v>
      </c>
      <c r="G210" s="49">
        <v>12944</v>
      </c>
      <c r="H210" s="48">
        <v>73.900000000000006</v>
      </c>
      <c r="I210" s="48">
        <v>77.3</v>
      </c>
      <c r="J210" s="48">
        <v>80.400000000000006</v>
      </c>
      <c r="K210" s="37"/>
      <c r="L210" s="37"/>
      <c r="M210" s="37"/>
      <c r="N210" s="37"/>
    </row>
    <row r="211" spans="1:14" ht="14.5">
      <c r="A211" s="53" t="s">
        <v>657</v>
      </c>
      <c r="B211" s="48">
        <v>38</v>
      </c>
      <c r="C211" s="48">
        <v>132</v>
      </c>
      <c r="D211" s="48">
        <v>159</v>
      </c>
      <c r="E211" s="48">
        <v>395</v>
      </c>
      <c r="F211" s="49">
        <v>1085</v>
      </c>
      <c r="G211" s="49">
        <v>1092</v>
      </c>
      <c r="H211" s="48">
        <v>97.2</v>
      </c>
      <c r="I211" s="48">
        <v>121.8</v>
      </c>
      <c r="J211" s="48">
        <v>145.6</v>
      </c>
      <c r="K211" s="37"/>
      <c r="L211" s="37"/>
      <c r="M211" s="37"/>
      <c r="N211" s="37"/>
    </row>
    <row r="212" spans="1:14" ht="14.5">
      <c r="A212" s="53" t="s">
        <v>658</v>
      </c>
      <c r="B212" s="48" t="s">
        <v>504</v>
      </c>
      <c r="C212" s="48">
        <v>54</v>
      </c>
      <c r="D212" s="48">
        <v>52</v>
      </c>
      <c r="E212" s="48" t="s">
        <v>504</v>
      </c>
      <c r="F212" s="48">
        <v>485</v>
      </c>
      <c r="G212" s="48">
        <v>369</v>
      </c>
      <c r="H212" s="48" t="s">
        <v>504</v>
      </c>
      <c r="I212" s="48">
        <v>111.2</v>
      </c>
      <c r="J212" s="48">
        <v>141.80000000000001</v>
      </c>
      <c r="K212" s="37"/>
      <c r="L212" s="37"/>
      <c r="M212" s="37"/>
      <c r="N212" s="37"/>
    </row>
    <row r="213" spans="1:14" ht="14.5">
      <c r="A213" s="53" t="s">
        <v>659</v>
      </c>
      <c r="B213" s="48" t="s">
        <v>539</v>
      </c>
      <c r="C213" s="48" t="s">
        <v>539</v>
      </c>
      <c r="D213" s="48" t="s">
        <v>539</v>
      </c>
      <c r="E213" s="48" t="s">
        <v>504</v>
      </c>
      <c r="F213" s="48" t="s">
        <v>504</v>
      </c>
      <c r="G213" s="48" t="s">
        <v>504</v>
      </c>
      <c r="H213" s="48" t="s">
        <v>539</v>
      </c>
      <c r="I213" s="48" t="s">
        <v>539</v>
      </c>
      <c r="J213" s="48" t="s">
        <v>539</v>
      </c>
      <c r="K213" s="37"/>
      <c r="L213" s="37"/>
      <c r="M213" s="37"/>
      <c r="N213" s="37"/>
    </row>
    <row r="214" spans="1:14" ht="14.5">
      <c r="A214" s="51" t="s">
        <v>660</v>
      </c>
      <c r="B214" s="52"/>
      <c r="C214" s="52"/>
      <c r="D214" s="52"/>
      <c r="E214" s="52"/>
      <c r="F214" s="52"/>
      <c r="G214" s="52"/>
      <c r="H214" s="52"/>
      <c r="I214" s="52"/>
      <c r="J214" s="52"/>
      <c r="K214" s="37"/>
      <c r="L214" s="37"/>
      <c r="M214" s="37"/>
      <c r="N214" s="37"/>
    </row>
    <row r="215" spans="1:14" ht="14.5">
      <c r="A215" s="53" t="s">
        <v>661</v>
      </c>
      <c r="B215" s="48">
        <v>122</v>
      </c>
      <c r="C215" s="48">
        <v>420</v>
      </c>
      <c r="D215" s="48">
        <v>754</v>
      </c>
      <c r="E215" s="49">
        <v>1324</v>
      </c>
      <c r="F215" s="49">
        <v>5244</v>
      </c>
      <c r="G215" s="49">
        <v>8430</v>
      </c>
      <c r="H215" s="48">
        <v>91.8</v>
      </c>
      <c r="I215" s="48">
        <v>80.099999999999994</v>
      </c>
      <c r="J215" s="48">
        <v>89.5</v>
      </c>
      <c r="K215" s="37"/>
      <c r="L215" s="37"/>
      <c r="M215" s="37"/>
      <c r="N215" s="37"/>
    </row>
    <row r="216" spans="1:14" ht="14.5">
      <c r="A216" s="53" t="s">
        <v>662</v>
      </c>
      <c r="B216" s="48">
        <v>29</v>
      </c>
      <c r="C216" s="48">
        <v>145</v>
      </c>
      <c r="D216" s="48">
        <v>339</v>
      </c>
      <c r="E216" s="48">
        <v>465</v>
      </c>
      <c r="F216" s="49">
        <v>2097</v>
      </c>
      <c r="G216" s="49">
        <v>4662</v>
      </c>
      <c r="H216" s="48">
        <v>61.5</v>
      </c>
      <c r="I216" s="48">
        <v>69.2</v>
      </c>
      <c r="J216" s="48">
        <v>72.8</v>
      </c>
      <c r="K216" s="37"/>
      <c r="L216" s="37"/>
      <c r="M216" s="37"/>
      <c r="N216" s="37"/>
    </row>
    <row r="217" spans="1:14" ht="14.5">
      <c r="A217" s="53" t="s">
        <v>663</v>
      </c>
      <c r="B217" s="48">
        <v>62</v>
      </c>
      <c r="C217" s="48">
        <v>228</v>
      </c>
      <c r="D217" s="48">
        <v>343</v>
      </c>
      <c r="E217" s="48">
        <v>789</v>
      </c>
      <c r="F217" s="49">
        <v>3005</v>
      </c>
      <c r="G217" s="49">
        <v>4504</v>
      </c>
      <c r="H217" s="48">
        <v>78.599999999999994</v>
      </c>
      <c r="I217" s="48">
        <v>76</v>
      </c>
      <c r="J217" s="48">
        <v>76.2</v>
      </c>
      <c r="K217" s="37"/>
      <c r="L217" s="37"/>
      <c r="M217" s="37"/>
      <c r="N217" s="37"/>
    </row>
    <row r="218" spans="1:14" ht="14.5">
      <c r="A218" s="53" t="s">
        <v>664</v>
      </c>
      <c r="B218" s="48">
        <v>128</v>
      </c>
      <c r="C218" s="48">
        <v>453</v>
      </c>
      <c r="D218" s="48">
        <v>538</v>
      </c>
      <c r="E218" s="49">
        <v>1725</v>
      </c>
      <c r="F218" s="49">
        <v>5661</v>
      </c>
      <c r="G218" s="49">
        <v>5899</v>
      </c>
      <c r="H218" s="48">
        <v>74.5</v>
      </c>
      <c r="I218" s="48">
        <v>80.099999999999994</v>
      </c>
      <c r="J218" s="48">
        <v>91.2</v>
      </c>
      <c r="K218" s="37"/>
      <c r="L218" s="37"/>
      <c r="M218" s="37"/>
      <c r="N218" s="37"/>
    </row>
    <row r="219" spans="1:14" ht="14.5">
      <c r="A219" s="53" t="s">
        <v>665</v>
      </c>
      <c r="B219" s="48">
        <v>35</v>
      </c>
      <c r="C219" s="48">
        <v>167</v>
      </c>
      <c r="D219" s="48">
        <v>187</v>
      </c>
      <c r="E219" s="48">
        <v>512</v>
      </c>
      <c r="F219" s="49">
        <v>1990</v>
      </c>
      <c r="G219" s="49">
        <v>1956</v>
      </c>
      <c r="H219" s="48">
        <v>68.900000000000006</v>
      </c>
      <c r="I219" s="48">
        <v>84.1</v>
      </c>
      <c r="J219" s="48">
        <v>95.7</v>
      </c>
      <c r="K219" s="37"/>
      <c r="L219" s="37"/>
      <c r="M219" s="37"/>
      <c r="N219" s="37"/>
    </row>
    <row r="220" spans="1:14" ht="14.5">
      <c r="A220" s="53" t="s">
        <v>629</v>
      </c>
      <c r="B220" s="48">
        <v>40</v>
      </c>
      <c r="C220" s="48">
        <v>159</v>
      </c>
      <c r="D220" s="48">
        <v>140</v>
      </c>
      <c r="E220" s="48">
        <v>394</v>
      </c>
      <c r="F220" s="49">
        <v>1385</v>
      </c>
      <c r="G220" s="49">
        <v>1128</v>
      </c>
      <c r="H220" s="48">
        <v>102</v>
      </c>
      <c r="I220" s="48">
        <v>114.8</v>
      </c>
      <c r="J220" s="48">
        <v>124.2</v>
      </c>
      <c r="K220" s="37"/>
      <c r="L220" s="37"/>
      <c r="M220" s="37"/>
      <c r="N220" s="37"/>
    </row>
    <row r="221" spans="1:14" ht="14.5">
      <c r="A221" s="53" t="s">
        <v>666</v>
      </c>
      <c r="B221" s="48" t="s">
        <v>504</v>
      </c>
      <c r="C221" s="48">
        <v>72</v>
      </c>
      <c r="D221" s="48">
        <v>120</v>
      </c>
      <c r="E221" s="48" t="s">
        <v>504</v>
      </c>
      <c r="F221" s="48">
        <v>841</v>
      </c>
      <c r="G221" s="49">
        <v>1209</v>
      </c>
      <c r="H221" s="48" t="s">
        <v>504</v>
      </c>
      <c r="I221" s="48">
        <v>85.1</v>
      </c>
      <c r="J221" s="48">
        <v>99.1</v>
      </c>
      <c r="K221" s="37"/>
      <c r="L221" s="37"/>
      <c r="M221" s="37"/>
      <c r="N221" s="37"/>
    </row>
    <row r="222" spans="1:14" ht="14.5">
      <c r="A222" s="53" t="s">
        <v>522</v>
      </c>
      <c r="B222" s="48" t="s">
        <v>504</v>
      </c>
      <c r="C222" s="48" t="s">
        <v>504</v>
      </c>
      <c r="D222" s="48" t="s">
        <v>504</v>
      </c>
      <c r="E222" s="48" t="s">
        <v>504</v>
      </c>
      <c r="F222" s="48" t="s">
        <v>504</v>
      </c>
      <c r="G222" s="48" t="s">
        <v>504</v>
      </c>
      <c r="H222" s="48" t="s">
        <v>504</v>
      </c>
      <c r="I222" s="48" t="s">
        <v>504</v>
      </c>
      <c r="J222" s="48" t="s">
        <v>504</v>
      </c>
      <c r="K222" s="37"/>
      <c r="L222" s="37"/>
      <c r="M222" s="37"/>
      <c r="N222" s="37"/>
    </row>
    <row r="223" spans="1:14" ht="14.5">
      <c r="A223" s="51" t="s">
        <v>667</v>
      </c>
      <c r="B223" s="55"/>
      <c r="C223" s="55"/>
      <c r="D223" s="55"/>
      <c r="E223" s="55"/>
      <c r="F223" s="55"/>
      <c r="G223" s="55"/>
      <c r="H223" s="55"/>
      <c r="I223" s="55"/>
      <c r="J223" s="55"/>
      <c r="K223" s="37"/>
      <c r="L223" s="37"/>
      <c r="M223" s="37"/>
      <c r="N223" s="37"/>
    </row>
    <row r="224" spans="1:14" ht="14.5">
      <c r="A224" s="53" t="s">
        <v>668</v>
      </c>
      <c r="B224" s="48">
        <v>178</v>
      </c>
      <c r="C224" s="48">
        <v>602</v>
      </c>
      <c r="D224" s="48">
        <v>858</v>
      </c>
      <c r="E224" s="49">
        <v>2051</v>
      </c>
      <c r="F224" s="49">
        <v>7314</v>
      </c>
      <c r="G224" s="49">
        <v>9518</v>
      </c>
      <c r="H224" s="48">
        <v>86.6</v>
      </c>
      <c r="I224" s="48">
        <v>82.3</v>
      </c>
      <c r="J224" s="48">
        <v>90.2</v>
      </c>
      <c r="K224" s="37"/>
      <c r="L224" s="37"/>
      <c r="M224" s="37"/>
      <c r="N224" s="37"/>
    </row>
    <row r="225" spans="1:14" ht="14.5">
      <c r="A225" s="53" t="s">
        <v>669</v>
      </c>
      <c r="B225" s="48">
        <v>72</v>
      </c>
      <c r="C225" s="48">
        <v>167</v>
      </c>
      <c r="D225" s="48">
        <v>332</v>
      </c>
      <c r="E225" s="48">
        <v>799</v>
      </c>
      <c r="F225" s="49">
        <v>1991</v>
      </c>
      <c r="G225" s="49">
        <v>4404</v>
      </c>
      <c r="H225" s="48">
        <v>90.5</v>
      </c>
      <c r="I225" s="48">
        <v>83.7</v>
      </c>
      <c r="J225" s="48">
        <v>75.5</v>
      </c>
      <c r="K225" s="37"/>
      <c r="L225" s="37"/>
      <c r="M225" s="37"/>
      <c r="N225" s="37"/>
    </row>
    <row r="226" spans="1:14" ht="14.5">
      <c r="A226" s="53" t="s">
        <v>670</v>
      </c>
      <c r="B226" s="48">
        <v>82</v>
      </c>
      <c r="C226" s="48">
        <v>229</v>
      </c>
      <c r="D226" s="48">
        <v>226</v>
      </c>
      <c r="E226" s="48">
        <v>936</v>
      </c>
      <c r="F226" s="49">
        <v>2721</v>
      </c>
      <c r="G226" s="49">
        <v>2382</v>
      </c>
      <c r="H226" s="48">
        <v>87.9</v>
      </c>
      <c r="I226" s="48">
        <v>84.2</v>
      </c>
      <c r="J226" s="48">
        <v>95.1</v>
      </c>
      <c r="K226" s="37"/>
      <c r="L226" s="37"/>
      <c r="M226" s="37"/>
      <c r="N226" s="37"/>
    </row>
    <row r="227" spans="1:14" ht="14.5">
      <c r="A227" s="53" t="s">
        <v>671</v>
      </c>
      <c r="B227" s="48">
        <v>47</v>
      </c>
      <c r="C227" s="48">
        <v>299</v>
      </c>
      <c r="D227" s="48">
        <v>319</v>
      </c>
      <c r="E227" s="48">
        <v>534</v>
      </c>
      <c r="F227" s="49">
        <v>3187</v>
      </c>
      <c r="G227" s="49">
        <v>3484</v>
      </c>
      <c r="H227" s="48">
        <v>87.3</v>
      </c>
      <c r="I227" s="48">
        <v>93.9</v>
      </c>
      <c r="J227" s="48">
        <v>91.5</v>
      </c>
      <c r="K227" s="37"/>
      <c r="L227" s="37"/>
      <c r="M227" s="37"/>
      <c r="N227" s="37"/>
    </row>
    <row r="228" spans="1:14" ht="14.5">
      <c r="A228" s="53" t="s">
        <v>665</v>
      </c>
      <c r="B228" s="48">
        <v>47</v>
      </c>
      <c r="C228" s="48">
        <v>133</v>
      </c>
      <c r="D228" s="48">
        <v>97</v>
      </c>
      <c r="E228" s="48">
        <v>550</v>
      </c>
      <c r="F228" s="49">
        <v>1844</v>
      </c>
      <c r="G228" s="49">
        <v>1149</v>
      </c>
      <c r="H228" s="48">
        <v>85.1</v>
      </c>
      <c r="I228" s="48">
        <v>72</v>
      </c>
      <c r="J228" s="48">
        <v>84.6</v>
      </c>
      <c r="K228" s="37"/>
      <c r="L228" s="37"/>
      <c r="M228" s="37"/>
      <c r="N228" s="37"/>
    </row>
    <row r="229" spans="1:14" ht="14.5">
      <c r="A229" s="53" t="s">
        <v>630</v>
      </c>
      <c r="B229" s="48" t="s">
        <v>504</v>
      </c>
      <c r="C229" s="48">
        <v>48</v>
      </c>
      <c r="D229" s="48">
        <v>97</v>
      </c>
      <c r="E229" s="48" t="s">
        <v>504</v>
      </c>
      <c r="F229" s="48">
        <v>365</v>
      </c>
      <c r="G229" s="48">
        <v>656</v>
      </c>
      <c r="H229" s="48" t="s">
        <v>504</v>
      </c>
      <c r="I229" s="48">
        <v>130.4</v>
      </c>
      <c r="J229" s="48">
        <v>148.1</v>
      </c>
      <c r="K229" s="37"/>
      <c r="L229" s="37"/>
      <c r="M229" s="37"/>
      <c r="N229" s="37"/>
    </row>
    <row r="230" spans="1:14" ht="14.5">
      <c r="A230" s="53" t="s">
        <v>672</v>
      </c>
      <c r="B230" s="48" t="s">
        <v>504</v>
      </c>
      <c r="C230" s="48" t="s">
        <v>504</v>
      </c>
      <c r="D230" s="48" t="s">
        <v>504</v>
      </c>
      <c r="E230" s="48" t="s">
        <v>504</v>
      </c>
      <c r="F230" s="48" t="s">
        <v>504</v>
      </c>
      <c r="G230" s="48" t="s">
        <v>504</v>
      </c>
      <c r="H230" s="48" t="s">
        <v>504</v>
      </c>
      <c r="I230" s="48" t="s">
        <v>504</v>
      </c>
      <c r="J230" s="48" t="s">
        <v>504</v>
      </c>
      <c r="K230" s="37"/>
      <c r="L230" s="37"/>
      <c r="M230" s="37"/>
      <c r="N230" s="37"/>
    </row>
    <row r="231" spans="1:14" ht="14.5">
      <c r="A231" s="53" t="s">
        <v>522</v>
      </c>
      <c r="B231" s="48" t="s">
        <v>539</v>
      </c>
      <c r="C231" s="48" t="s">
        <v>504</v>
      </c>
      <c r="D231" s="48" t="s">
        <v>539</v>
      </c>
      <c r="E231" s="48" t="s">
        <v>539</v>
      </c>
      <c r="F231" s="48" t="s">
        <v>504</v>
      </c>
      <c r="G231" s="48" t="s">
        <v>539</v>
      </c>
      <c r="H231" s="48" t="s">
        <v>539</v>
      </c>
      <c r="I231" s="48" t="s">
        <v>504</v>
      </c>
      <c r="J231" s="48" t="s">
        <v>539</v>
      </c>
      <c r="K231" s="37"/>
      <c r="L231" s="37"/>
      <c r="M231" s="37"/>
      <c r="N231" s="37"/>
    </row>
    <row r="232" spans="1:14" ht="14.5">
      <c r="A232" s="51" t="s">
        <v>673</v>
      </c>
      <c r="B232" s="55"/>
      <c r="C232" s="55"/>
      <c r="D232" s="55"/>
      <c r="E232" s="55"/>
      <c r="F232" s="55"/>
      <c r="G232" s="55"/>
      <c r="H232" s="55"/>
      <c r="I232" s="55"/>
      <c r="J232" s="55"/>
      <c r="K232" s="37"/>
      <c r="L232" s="37"/>
      <c r="M232" s="37"/>
      <c r="N232" s="37"/>
    </row>
    <row r="233" spans="1:14" ht="14.5">
      <c r="A233" s="53" t="s">
        <v>674</v>
      </c>
      <c r="B233" s="48">
        <v>124</v>
      </c>
      <c r="C233" s="48">
        <v>498</v>
      </c>
      <c r="D233" s="48">
        <v>673</v>
      </c>
      <c r="E233" s="49">
        <v>1376</v>
      </c>
      <c r="F233" s="49">
        <v>5572</v>
      </c>
      <c r="G233" s="49">
        <v>7119</v>
      </c>
      <c r="H233" s="48">
        <v>90.2</v>
      </c>
      <c r="I233" s="48">
        <v>89.4</v>
      </c>
      <c r="J233" s="48">
        <v>94.5</v>
      </c>
      <c r="K233" s="37"/>
      <c r="L233" s="37"/>
      <c r="M233" s="37"/>
      <c r="N233" s="37"/>
    </row>
    <row r="234" spans="1:14" ht="14.5">
      <c r="A234" s="53" t="s">
        <v>675</v>
      </c>
      <c r="B234" s="48">
        <v>85</v>
      </c>
      <c r="C234" s="48">
        <v>394</v>
      </c>
      <c r="D234" s="48">
        <v>526</v>
      </c>
      <c r="E234" s="48">
        <v>960</v>
      </c>
      <c r="F234" s="49">
        <v>4234</v>
      </c>
      <c r="G234" s="49">
        <v>5726</v>
      </c>
      <c r="H234" s="48">
        <v>88.8</v>
      </c>
      <c r="I234" s="48">
        <v>92.9</v>
      </c>
      <c r="J234" s="48">
        <v>91.8</v>
      </c>
      <c r="K234" s="37"/>
      <c r="L234" s="37"/>
      <c r="M234" s="37"/>
      <c r="N234" s="37"/>
    </row>
    <row r="235" spans="1:14" ht="14.5">
      <c r="A235" s="53" t="s">
        <v>676</v>
      </c>
      <c r="B235" s="48">
        <v>43</v>
      </c>
      <c r="C235" s="48">
        <v>137</v>
      </c>
      <c r="D235" s="48">
        <v>143</v>
      </c>
      <c r="E235" s="48">
        <v>449</v>
      </c>
      <c r="F235" s="49">
        <v>1294</v>
      </c>
      <c r="G235" s="49">
        <v>1367</v>
      </c>
      <c r="H235" s="48">
        <v>96.4</v>
      </c>
      <c r="I235" s="48">
        <v>105.9</v>
      </c>
      <c r="J235" s="48">
        <v>104.9</v>
      </c>
      <c r="K235" s="37"/>
      <c r="L235" s="37"/>
      <c r="M235" s="37"/>
      <c r="N235" s="37"/>
    </row>
    <row r="236" spans="1:14" ht="14.5">
      <c r="A236" s="53" t="s">
        <v>677</v>
      </c>
      <c r="B236" s="48">
        <v>55</v>
      </c>
      <c r="C236" s="48">
        <v>187</v>
      </c>
      <c r="D236" s="48">
        <v>136</v>
      </c>
      <c r="E236" s="48">
        <v>607</v>
      </c>
      <c r="F236" s="49">
        <v>2156</v>
      </c>
      <c r="G236" s="49">
        <v>1808</v>
      </c>
      <c r="H236" s="48">
        <v>90</v>
      </c>
      <c r="I236" s="48">
        <v>86.9</v>
      </c>
      <c r="J236" s="48">
        <v>75</v>
      </c>
      <c r="K236" s="37"/>
      <c r="L236" s="37"/>
      <c r="M236" s="37"/>
      <c r="N236" s="37"/>
    </row>
    <row r="237" spans="1:14" ht="14.5">
      <c r="A237" s="53" t="s">
        <v>678</v>
      </c>
      <c r="B237" s="48">
        <v>250</v>
      </c>
      <c r="C237" s="48">
        <v>862</v>
      </c>
      <c r="D237" s="49">
        <v>1208</v>
      </c>
      <c r="E237" s="49">
        <v>3109</v>
      </c>
      <c r="F237" s="49">
        <v>10287</v>
      </c>
      <c r="G237" s="49">
        <v>13610</v>
      </c>
      <c r="H237" s="48">
        <v>80.5</v>
      </c>
      <c r="I237" s="48">
        <v>83.8</v>
      </c>
      <c r="J237" s="48">
        <v>88.8</v>
      </c>
      <c r="K237" s="37"/>
      <c r="L237" s="37"/>
      <c r="M237" s="37"/>
      <c r="N237" s="37"/>
    </row>
    <row r="238" spans="1:14" ht="14.5">
      <c r="A238" s="53" t="s">
        <v>679</v>
      </c>
      <c r="B238" s="48">
        <v>153</v>
      </c>
      <c r="C238" s="48">
        <v>556</v>
      </c>
      <c r="D238" s="48">
        <v>690</v>
      </c>
      <c r="E238" s="49">
        <v>1702</v>
      </c>
      <c r="F238" s="49">
        <v>5963</v>
      </c>
      <c r="G238" s="49">
        <v>7180</v>
      </c>
      <c r="H238" s="48">
        <v>89.9</v>
      </c>
      <c r="I238" s="48">
        <v>93.3</v>
      </c>
      <c r="J238" s="48">
        <v>96.1</v>
      </c>
      <c r="K238" s="37"/>
      <c r="L238" s="37"/>
      <c r="M238" s="37"/>
      <c r="N238" s="37"/>
    </row>
    <row r="239" spans="1:14" ht="14.5">
      <c r="A239" s="53" t="s">
        <v>680</v>
      </c>
      <c r="B239" s="48" t="s">
        <v>504</v>
      </c>
      <c r="C239" s="48">
        <v>36</v>
      </c>
      <c r="D239" s="48">
        <v>59</v>
      </c>
      <c r="E239" s="48" t="s">
        <v>504</v>
      </c>
      <c r="F239" s="48">
        <v>479</v>
      </c>
      <c r="G239" s="48">
        <v>835</v>
      </c>
      <c r="H239" s="48" t="s">
        <v>504</v>
      </c>
      <c r="I239" s="48">
        <v>75.8</v>
      </c>
      <c r="J239" s="48">
        <v>70.3</v>
      </c>
      <c r="K239" s="37"/>
      <c r="L239" s="37"/>
      <c r="M239" s="37"/>
      <c r="N239" s="37"/>
    </row>
    <row r="240" spans="1:14" ht="14.5">
      <c r="A240" s="53" t="s">
        <v>681</v>
      </c>
      <c r="B240" s="48">
        <v>57</v>
      </c>
      <c r="C240" s="48">
        <v>190</v>
      </c>
      <c r="D240" s="48">
        <v>290</v>
      </c>
      <c r="E240" s="48">
        <v>763</v>
      </c>
      <c r="F240" s="49">
        <v>2970</v>
      </c>
      <c r="G240" s="49">
        <v>4022</v>
      </c>
      <c r="H240" s="48">
        <v>74.2</v>
      </c>
      <c r="I240" s="48">
        <v>64</v>
      </c>
      <c r="J240" s="48">
        <v>72.2</v>
      </c>
      <c r="K240" s="37"/>
      <c r="L240" s="37"/>
      <c r="M240" s="37"/>
      <c r="N240" s="37"/>
    </row>
    <row r="241" spans="1:14" ht="14.5">
      <c r="A241" s="51" t="s">
        <v>682</v>
      </c>
      <c r="B241" s="55"/>
      <c r="C241" s="55"/>
      <c r="D241" s="55"/>
      <c r="E241" s="55"/>
      <c r="F241" s="55"/>
      <c r="G241" s="55"/>
      <c r="H241" s="55"/>
      <c r="I241" s="55"/>
      <c r="J241" s="55"/>
      <c r="K241" s="37"/>
      <c r="L241" s="37"/>
      <c r="M241" s="37"/>
      <c r="N241" s="37"/>
    </row>
    <row r="242" spans="1:14" ht="14.5">
      <c r="A242" s="53" t="s">
        <v>683</v>
      </c>
      <c r="B242" s="48">
        <v>125</v>
      </c>
      <c r="C242" s="48">
        <v>360</v>
      </c>
      <c r="D242" s="48">
        <v>468</v>
      </c>
      <c r="E242" s="49">
        <v>1450</v>
      </c>
      <c r="F242" s="49">
        <v>4563</v>
      </c>
      <c r="G242" s="49">
        <v>6292</v>
      </c>
      <c r="H242" s="48">
        <v>86.5</v>
      </c>
      <c r="I242" s="48">
        <v>79</v>
      </c>
      <c r="J242" s="48">
        <v>74.400000000000006</v>
      </c>
      <c r="K242" s="37"/>
      <c r="L242" s="37"/>
      <c r="M242" s="37"/>
      <c r="N242" s="37"/>
    </row>
    <row r="243" spans="1:14" ht="14.5">
      <c r="A243" s="53" t="s">
        <v>684</v>
      </c>
      <c r="B243" s="48">
        <v>85</v>
      </c>
      <c r="C243" s="48">
        <v>327</v>
      </c>
      <c r="D243" s="48">
        <v>336</v>
      </c>
      <c r="E243" s="49">
        <v>1167</v>
      </c>
      <c r="F243" s="49">
        <v>4141</v>
      </c>
      <c r="G243" s="49">
        <v>4534</v>
      </c>
      <c r="H243" s="48">
        <v>72.7</v>
      </c>
      <c r="I243" s="48">
        <v>78.900000000000006</v>
      </c>
      <c r="J243" s="48">
        <v>74</v>
      </c>
      <c r="K243" s="37"/>
      <c r="L243" s="37"/>
      <c r="M243" s="37"/>
      <c r="N243" s="37"/>
    </row>
    <row r="244" spans="1:14" ht="14.5">
      <c r="A244" s="51" t="s">
        <v>685</v>
      </c>
      <c r="B244" s="55"/>
      <c r="C244" s="55"/>
      <c r="D244" s="55"/>
      <c r="E244" s="55"/>
      <c r="F244" s="55"/>
      <c r="G244" s="55"/>
      <c r="H244" s="55"/>
      <c r="I244" s="55"/>
      <c r="J244" s="55"/>
      <c r="K244" s="37"/>
      <c r="L244" s="37"/>
      <c r="M244" s="37"/>
      <c r="N244" s="37"/>
    </row>
    <row r="245" spans="1:14" ht="14.5">
      <c r="A245" s="53" t="s">
        <v>686</v>
      </c>
      <c r="B245" s="48">
        <v>186</v>
      </c>
      <c r="C245" s="48">
        <v>584</v>
      </c>
      <c r="D245" s="48">
        <v>964</v>
      </c>
      <c r="E245" s="49">
        <v>2457</v>
      </c>
      <c r="F245" s="49">
        <v>7424</v>
      </c>
      <c r="G245" s="49">
        <v>11791</v>
      </c>
      <c r="H245" s="48">
        <v>75.7</v>
      </c>
      <c r="I245" s="48">
        <v>78.7</v>
      </c>
      <c r="J245" s="48">
        <v>81.8</v>
      </c>
      <c r="K245" s="37"/>
      <c r="L245" s="37"/>
      <c r="M245" s="37"/>
      <c r="N245" s="37"/>
    </row>
    <row r="246" spans="1:14" ht="14.5">
      <c r="A246" s="53" t="s">
        <v>687</v>
      </c>
      <c r="B246" s="48">
        <v>42</v>
      </c>
      <c r="C246" s="48">
        <v>202</v>
      </c>
      <c r="D246" s="48">
        <v>181</v>
      </c>
      <c r="E246" s="48">
        <v>566</v>
      </c>
      <c r="F246" s="49">
        <v>2320</v>
      </c>
      <c r="G246" s="49">
        <v>2132</v>
      </c>
      <c r="H246" s="48">
        <v>73.8</v>
      </c>
      <c r="I246" s="48">
        <v>87.3</v>
      </c>
      <c r="J246" s="48">
        <v>84.8</v>
      </c>
      <c r="K246" s="37"/>
      <c r="L246" s="37"/>
      <c r="M246" s="37"/>
      <c r="N246" s="37"/>
    </row>
    <row r="247" spans="1:14" ht="14.5">
      <c r="A247" s="53" t="s">
        <v>688</v>
      </c>
      <c r="B247" s="48">
        <v>43</v>
      </c>
      <c r="C247" s="48">
        <v>142</v>
      </c>
      <c r="D247" s="48">
        <v>205</v>
      </c>
      <c r="E247" s="48">
        <v>452</v>
      </c>
      <c r="F247" s="49">
        <v>1782</v>
      </c>
      <c r="G247" s="49">
        <v>2359</v>
      </c>
      <c r="H247" s="48">
        <v>96.1</v>
      </c>
      <c r="I247" s="48">
        <v>79.900000000000006</v>
      </c>
      <c r="J247" s="48">
        <v>87.1</v>
      </c>
      <c r="K247" s="37"/>
      <c r="L247" s="37"/>
      <c r="M247" s="37"/>
      <c r="N247" s="37"/>
    </row>
    <row r="248" spans="1:14" ht="14.5">
      <c r="A248" s="51" t="s">
        <v>689</v>
      </c>
      <c r="B248" s="55"/>
      <c r="C248" s="55"/>
      <c r="D248" s="55"/>
      <c r="E248" s="55"/>
      <c r="F248" s="55"/>
      <c r="G248" s="55"/>
      <c r="H248" s="55"/>
      <c r="I248" s="55"/>
      <c r="J248" s="55"/>
      <c r="K248" s="37"/>
      <c r="L248" s="37"/>
      <c r="M248" s="37"/>
      <c r="N248" s="37"/>
    </row>
    <row r="249" spans="1:14" ht="14.5">
      <c r="A249" s="53" t="s">
        <v>690</v>
      </c>
      <c r="B249" s="48">
        <v>129</v>
      </c>
      <c r="C249" s="48">
        <v>408</v>
      </c>
      <c r="D249" s="48">
        <v>474</v>
      </c>
      <c r="E249" s="49">
        <v>1427</v>
      </c>
      <c r="F249" s="49">
        <v>4344</v>
      </c>
      <c r="G249" s="49">
        <v>4571</v>
      </c>
      <c r="H249" s="48">
        <v>90.4</v>
      </c>
      <c r="I249" s="48">
        <v>93.9</v>
      </c>
      <c r="J249" s="48">
        <v>103.7</v>
      </c>
      <c r="K249" s="37"/>
      <c r="L249" s="37"/>
      <c r="M249" s="37"/>
      <c r="N249" s="37"/>
    </row>
    <row r="250" spans="1:14" ht="14.5">
      <c r="A250" s="53" t="s">
        <v>691</v>
      </c>
      <c r="B250" s="48">
        <v>16</v>
      </c>
      <c r="C250" s="48">
        <v>68</v>
      </c>
      <c r="D250" s="48">
        <v>40</v>
      </c>
      <c r="E250" s="48">
        <v>264</v>
      </c>
      <c r="F250" s="48">
        <v>947</v>
      </c>
      <c r="G250" s="48">
        <v>414</v>
      </c>
      <c r="H250" s="48">
        <v>60.5</v>
      </c>
      <c r="I250" s="48">
        <v>71.599999999999994</v>
      </c>
      <c r="J250" s="48">
        <v>97.6</v>
      </c>
      <c r="K250" s="37"/>
      <c r="L250" s="37"/>
      <c r="M250" s="37"/>
      <c r="N250" s="37"/>
    </row>
    <row r="251" spans="1:14" ht="14.5">
      <c r="A251" s="53" t="s">
        <v>692</v>
      </c>
      <c r="B251" s="48" t="s">
        <v>504</v>
      </c>
      <c r="C251" s="48">
        <v>46</v>
      </c>
      <c r="D251" s="48">
        <v>59</v>
      </c>
      <c r="E251" s="48" t="s">
        <v>504</v>
      </c>
      <c r="F251" s="48">
        <v>342</v>
      </c>
      <c r="G251" s="48">
        <v>533</v>
      </c>
      <c r="H251" s="48" t="s">
        <v>504</v>
      </c>
      <c r="I251" s="48">
        <v>135.1</v>
      </c>
      <c r="J251" s="48">
        <v>110</v>
      </c>
      <c r="K251" s="37"/>
      <c r="L251" s="37"/>
      <c r="M251" s="37"/>
      <c r="N251" s="37"/>
    </row>
    <row r="252" spans="1:14" ht="14.5">
      <c r="A252" s="51" t="s">
        <v>693</v>
      </c>
      <c r="B252" s="55"/>
      <c r="C252" s="55"/>
      <c r="D252" s="55"/>
      <c r="E252" s="55"/>
      <c r="F252" s="55"/>
      <c r="G252" s="55"/>
      <c r="H252" s="55"/>
      <c r="I252" s="55"/>
      <c r="J252" s="55"/>
      <c r="K252" s="37"/>
      <c r="L252" s="37"/>
      <c r="M252" s="37"/>
      <c r="N252" s="37"/>
    </row>
    <row r="253" spans="1:14" ht="14.5">
      <c r="A253" s="53" t="s">
        <v>694</v>
      </c>
      <c r="B253" s="48">
        <v>67</v>
      </c>
      <c r="C253" s="48">
        <v>301</v>
      </c>
      <c r="D253" s="48">
        <v>376</v>
      </c>
      <c r="E253" s="48">
        <v>803</v>
      </c>
      <c r="F253" s="49">
        <v>3333</v>
      </c>
      <c r="G253" s="49">
        <v>4176</v>
      </c>
      <c r="H253" s="48">
        <v>83.8</v>
      </c>
      <c r="I253" s="48">
        <v>90.4</v>
      </c>
      <c r="J253" s="48">
        <v>90</v>
      </c>
      <c r="K253" s="37"/>
      <c r="L253" s="37"/>
      <c r="M253" s="37"/>
      <c r="N253" s="37"/>
    </row>
    <row r="254" spans="1:14" ht="14.5">
      <c r="A254" s="53" t="s">
        <v>695</v>
      </c>
      <c r="B254" s="48">
        <v>221</v>
      </c>
      <c r="C254" s="48">
        <v>762</v>
      </c>
      <c r="D254" s="49">
        <v>1055</v>
      </c>
      <c r="E254" s="49">
        <v>2764</v>
      </c>
      <c r="F254" s="49">
        <v>9592</v>
      </c>
      <c r="G254" s="49">
        <v>13242</v>
      </c>
      <c r="H254" s="48">
        <v>80.099999999999994</v>
      </c>
      <c r="I254" s="48">
        <v>79.400000000000006</v>
      </c>
      <c r="J254" s="48">
        <v>79.7</v>
      </c>
      <c r="K254" s="37"/>
      <c r="L254" s="37"/>
      <c r="M254" s="37"/>
      <c r="N254" s="37"/>
    </row>
    <row r="255" spans="1:14" ht="14.5">
      <c r="A255" s="53" t="s">
        <v>696</v>
      </c>
      <c r="B255" s="48">
        <v>124</v>
      </c>
      <c r="C255" s="48">
        <v>440</v>
      </c>
      <c r="D255" s="48">
        <v>612</v>
      </c>
      <c r="E255" s="49">
        <v>1370</v>
      </c>
      <c r="F255" s="49">
        <v>4948</v>
      </c>
      <c r="G255" s="49">
        <v>6470</v>
      </c>
      <c r="H255" s="48">
        <v>90.9</v>
      </c>
      <c r="I255" s="48">
        <v>88.8</v>
      </c>
      <c r="J255" s="48">
        <v>94.6</v>
      </c>
      <c r="K255" s="37"/>
      <c r="L255" s="37"/>
      <c r="M255" s="37"/>
      <c r="N255" s="37"/>
    </row>
    <row r="256" spans="1:14" ht="14.5">
      <c r="A256" s="53" t="s">
        <v>697</v>
      </c>
      <c r="B256" s="48">
        <v>34</v>
      </c>
      <c r="C256" s="48">
        <v>144</v>
      </c>
      <c r="D256" s="48">
        <v>222</v>
      </c>
      <c r="E256" s="48">
        <v>355</v>
      </c>
      <c r="F256" s="49">
        <v>1740</v>
      </c>
      <c r="G256" s="49">
        <v>2164</v>
      </c>
      <c r="H256" s="48">
        <v>95</v>
      </c>
      <c r="I256" s="48">
        <v>82.5</v>
      </c>
      <c r="J256" s="48">
        <v>102.8</v>
      </c>
      <c r="K256" s="37"/>
      <c r="L256" s="37"/>
      <c r="M256" s="37"/>
      <c r="N256" s="37"/>
    </row>
    <row r="257" spans="1:14" ht="14.5">
      <c r="A257" s="53" t="s">
        <v>698</v>
      </c>
      <c r="B257" s="48">
        <v>57</v>
      </c>
      <c r="C257" s="48">
        <v>204</v>
      </c>
      <c r="D257" s="48">
        <v>245</v>
      </c>
      <c r="E257" s="48">
        <v>491</v>
      </c>
      <c r="F257" s="49">
        <v>2091</v>
      </c>
      <c r="G257" s="49">
        <v>2276</v>
      </c>
      <c r="H257" s="48">
        <v>116.8</v>
      </c>
      <c r="I257" s="48">
        <v>97.5</v>
      </c>
      <c r="J257" s="48">
        <v>107.8</v>
      </c>
      <c r="K257" s="37"/>
      <c r="L257" s="37"/>
      <c r="M257" s="37"/>
      <c r="N257" s="37"/>
    </row>
    <row r="258" spans="1:14" ht="14.5">
      <c r="A258" s="53" t="s">
        <v>699</v>
      </c>
      <c r="B258" s="48">
        <v>203</v>
      </c>
      <c r="C258" s="48">
        <v>762</v>
      </c>
      <c r="D258" s="49">
        <v>1007</v>
      </c>
      <c r="E258" s="49">
        <v>2679</v>
      </c>
      <c r="F258" s="49">
        <v>8962</v>
      </c>
      <c r="G258" s="49">
        <v>11498</v>
      </c>
      <c r="H258" s="48">
        <v>75.599999999999994</v>
      </c>
      <c r="I258" s="48">
        <v>85</v>
      </c>
      <c r="J258" s="48">
        <v>87.5</v>
      </c>
      <c r="K258" s="37"/>
      <c r="L258" s="37"/>
      <c r="M258" s="37"/>
      <c r="N258" s="37"/>
    </row>
    <row r="259" spans="1:14" ht="14.5">
      <c r="A259" s="53" t="s">
        <v>522</v>
      </c>
      <c r="B259" s="48" t="s">
        <v>539</v>
      </c>
      <c r="C259" s="48" t="s">
        <v>539</v>
      </c>
      <c r="D259" s="48" t="s">
        <v>504</v>
      </c>
      <c r="E259" s="48" t="s">
        <v>539</v>
      </c>
      <c r="F259" s="48" t="s">
        <v>539</v>
      </c>
      <c r="G259" s="48" t="s">
        <v>504</v>
      </c>
      <c r="H259" s="48" t="s">
        <v>539</v>
      </c>
      <c r="I259" s="48" t="s">
        <v>539</v>
      </c>
      <c r="J259" s="48" t="s">
        <v>504</v>
      </c>
      <c r="K259" s="37"/>
      <c r="L259" s="37"/>
      <c r="M259" s="37"/>
      <c r="N259" s="37"/>
    </row>
    <row r="260" spans="1:14" ht="14.5">
      <c r="A260" s="51" t="s">
        <v>700</v>
      </c>
      <c r="B260" s="55"/>
      <c r="C260" s="55"/>
      <c r="D260" s="55"/>
      <c r="E260" s="55"/>
      <c r="F260" s="55"/>
      <c r="G260" s="55"/>
      <c r="H260" s="55"/>
      <c r="I260" s="55"/>
      <c r="J260" s="55"/>
      <c r="K260" s="37"/>
      <c r="L260" s="37"/>
      <c r="M260" s="37"/>
      <c r="N260" s="37"/>
    </row>
    <row r="261" spans="1:14" ht="14.5">
      <c r="A261" s="53" t="s">
        <v>701</v>
      </c>
      <c r="B261" s="48">
        <v>234</v>
      </c>
      <c r="C261" s="48">
        <v>827</v>
      </c>
      <c r="D261" s="49">
        <v>1220</v>
      </c>
      <c r="E261" s="49">
        <v>2935</v>
      </c>
      <c r="F261" s="49">
        <v>10027</v>
      </c>
      <c r="G261" s="49">
        <v>14289</v>
      </c>
      <c r="H261" s="48">
        <v>79.599999999999994</v>
      </c>
      <c r="I261" s="48">
        <v>82.5</v>
      </c>
      <c r="J261" s="48">
        <v>85.4</v>
      </c>
      <c r="K261" s="37"/>
      <c r="L261" s="37"/>
      <c r="M261" s="37"/>
      <c r="N261" s="37"/>
    </row>
    <row r="262" spans="1:14" ht="14.5">
      <c r="A262" s="54" t="s">
        <v>702</v>
      </c>
      <c r="B262" s="48">
        <v>139</v>
      </c>
      <c r="C262" s="48">
        <v>446</v>
      </c>
      <c r="D262" s="48">
        <v>668</v>
      </c>
      <c r="E262" s="49">
        <v>1268</v>
      </c>
      <c r="F262" s="49">
        <v>4225</v>
      </c>
      <c r="G262" s="49">
        <v>5494</v>
      </c>
      <c r="H262" s="48">
        <v>109.5</v>
      </c>
      <c r="I262" s="48">
        <v>105.5</v>
      </c>
      <c r="J262" s="48">
        <v>121.7</v>
      </c>
      <c r="K262" s="37"/>
      <c r="L262" s="37"/>
      <c r="M262" s="37"/>
      <c r="N262" s="37"/>
    </row>
    <row r="263" spans="1:14" ht="14.5">
      <c r="A263" s="54" t="s">
        <v>703</v>
      </c>
      <c r="B263" s="48">
        <v>105</v>
      </c>
      <c r="C263" s="48">
        <v>422</v>
      </c>
      <c r="D263" s="48">
        <v>616</v>
      </c>
      <c r="E263" s="49">
        <v>1012</v>
      </c>
      <c r="F263" s="49">
        <v>4312</v>
      </c>
      <c r="G263" s="49">
        <v>5366</v>
      </c>
      <c r="H263" s="48">
        <v>103.6</v>
      </c>
      <c r="I263" s="48">
        <v>97.9</v>
      </c>
      <c r="J263" s="48">
        <v>114.8</v>
      </c>
      <c r="K263" s="37"/>
      <c r="L263" s="37"/>
      <c r="M263" s="37"/>
      <c r="N263" s="37"/>
    </row>
    <row r="264" spans="1:14" ht="14.5">
      <c r="A264" s="54" t="s">
        <v>704</v>
      </c>
      <c r="B264" s="48" t="s">
        <v>504</v>
      </c>
      <c r="C264" s="48">
        <v>65</v>
      </c>
      <c r="D264" s="48">
        <v>62</v>
      </c>
      <c r="E264" s="48" t="s">
        <v>504</v>
      </c>
      <c r="F264" s="48">
        <v>461</v>
      </c>
      <c r="G264" s="48">
        <v>416</v>
      </c>
      <c r="H264" s="48" t="s">
        <v>504</v>
      </c>
      <c r="I264" s="48">
        <v>141.9</v>
      </c>
      <c r="J264" s="48">
        <v>149.6</v>
      </c>
      <c r="K264" s="37"/>
      <c r="L264" s="37"/>
      <c r="M264" s="37"/>
      <c r="N264" s="37"/>
    </row>
    <row r="265" spans="1:14" ht="14.5">
      <c r="A265" s="54" t="s">
        <v>705</v>
      </c>
      <c r="B265" s="48">
        <v>101</v>
      </c>
      <c r="C265" s="48">
        <v>406</v>
      </c>
      <c r="D265" s="48">
        <v>691</v>
      </c>
      <c r="E265" s="48">
        <v>979</v>
      </c>
      <c r="F265" s="49">
        <v>4177</v>
      </c>
      <c r="G265" s="49">
        <v>5896</v>
      </c>
      <c r="H265" s="48">
        <v>102.7</v>
      </c>
      <c r="I265" s="48">
        <v>97.3</v>
      </c>
      <c r="J265" s="48">
        <v>117.1</v>
      </c>
      <c r="K265" s="37"/>
      <c r="L265" s="37"/>
      <c r="M265" s="37"/>
      <c r="N265" s="37"/>
    </row>
    <row r="266" spans="1:14" ht="14.5">
      <c r="A266" s="54" t="s">
        <v>706</v>
      </c>
      <c r="B266" s="48">
        <v>189</v>
      </c>
      <c r="C266" s="48">
        <v>681</v>
      </c>
      <c r="D266" s="48">
        <v>969</v>
      </c>
      <c r="E266" s="49">
        <v>2451</v>
      </c>
      <c r="F266" s="49">
        <v>8308</v>
      </c>
      <c r="G266" s="49">
        <v>12017</v>
      </c>
      <c r="H266" s="48">
        <v>77.2</v>
      </c>
      <c r="I266" s="48">
        <v>82</v>
      </c>
      <c r="J266" s="48">
        <v>80.599999999999994</v>
      </c>
      <c r="K266" s="37"/>
      <c r="L266" s="37"/>
      <c r="M266" s="37"/>
      <c r="N266" s="37"/>
    </row>
    <row r="267" spans="1:14" ht="14.5">
      <c r="A267" s="54" t="s">
        <v>707</v>
      </c>
      <c r="B267" s="48">
        <v>126</v>
      </c>
      <c r="C267" s="48">
        <v>487</v>
      </c>
      <c r="D267" s="48">
        <v>723</v>
      </c>
      <c r="E267" s="49">
        <v>1490</v>
      </c>
      <c r="F267" s="49">
        <v>5677</v>
      </c>
      <c r="G267" s="49">
        <v>8067</v>
      </c>
      <c r="H267" s="48">
        <v>84.7</v>
      </c>
      <c r="I267" s="48">
        <v>85.7</v>
      </c>
      <c r="J267" s="48">
        <v>89.6</v>
      </c>
      <c r="K267" s="37"/>
      <c r="L267" s="37"/>
      <c r="M267" s="37"/>
      <c r="N267" s="37"/>
    </row>
    <row r="268" spans="1:14" ht="14.5">
      <c r="A268" s="53" t="s">
        <v>708</v>
      </c>
      <c r="B268" s="48">
        <v>43</v>
      </c>
      <c r="C268" s="48">
        <v>122</v>
      </c>
      <c r="D268" s="48">
        <v>154</v>
      </c>
      <c r="E268" s="48">
        <v>814</v>
      </c>
      <c r="F268" s="49">
        <v>2175</v>
      </c>
      <c r="G268" s="49">
        <v>3272</v>
      </c>
      <c r="H268" s="48">
        <v>53.4</v>
      </c>
      <c r="I268" s="48">
        <v>55.9</v>
      </c>
      <c r="J268" s="48">
        <v>47</v>
      </c>
      <c r="K268" s="37"/>
      <c r="L268" s="37"/>
      <c r="M268" s="37"/>
      <c r="N268" s="37"/>
    </row>
    <row r="269" spans="1:14" ht="14.5">
      <c r="A269" s="51" t="s">
        <v>709</v>
      </c>
      <c r="B269" s="55"/>
      <c r="C269" s="55"/>
      <c r="D269" s="55"/>
      <c r="E269" s="55"/>
      <c r="F269" s="55"/>
      <c r="G269" s="55"/>
      <c r="H269" s="55"/>
      <c r="I269" s="55"/>
      <c r="J269" s="55"/>
      <c r="K269" s="37"/>
      <c r="L269" s="37"/>
      <c r="M269" s="37"/>
      <c r="N269" s="37"/>
    </row>
    <row r="270" spans="1:14" ht="14.5">
      <c r="A270" s="53" t="s">
        <v>710</v>
      </c>
      <c r="B270" s="48">
        <v>247</v>
      </c>
      <c r="C270" s="48">
        <v>867</v>
      </c>
      <c r="D270" s="49">
        <v>1244</v>
      </c>
      <c r="E270" s="49">
        <v>3103</v>
      </c>
      <c r="F270" s="49">
        <v>10795</v>
      </c>
      <c r="G270" s="49">
        <v>14842</v>
      </c>
      <c r="H270" s="48">
        <v>79.7</v>
      </c>
      <c r="I270" s="48">
        <v>80.3</v>
      </c>
      <c r="J270" s="48">
        <v>83.8</v>
      </c>
      <c r="K270" s="37"/>
      <c r="L270" s="37"/>
      <c r="M270" s="37"/>
      <c r="N270" s="37"/>
    </row>
    <row r="271" spans="1:14" ht="14.5">
      <c r="A271" s="54" t="s">
        <v>711</v>
      </c>
      <c r="B271" s="48">
        <v>142</v>
      </c>
      <c r="C271" s="48">
        <v>610</v>
      </c>
      <c r="D271" s="48">
        <v>750</v>
      </c>
      <c r="E271" s="49">
        <v>1864</v>
      </c>
      <c r="F271" s="49">
        <v>7065</v>
      </c>
      <c r="G271" s="49">
        <v>8908</v>
      </c>
      <c r="H271" s="48">
        <v>76</v>
      </c>
      <c r="I271" s="48">
        <v>86.3</v>
      </c>
      <c r="J271" s="48">
        <v>84.1</v>
      </c>
      <c r="K271" s="37"/>
      <c r="L271" s="37"/>
      <c r="M271" s="37"/>
      <c r="N271" s="37"/>
    </row>
    <row r="272" spans="1:14" ht="14.5">
      <c r="A272" s="54" t="s">
        <v>712</v>
      </c>
      <c r="B272" s="48">
        <v>212</v>
      </c>
      <c r="C272" s="48">
        <v>773</v>
      </c>
      <c r="D272" s="49">
        <v>1068</v>
      </c>
      <c r="E272" s="49">
        <v>2722</v>
      </c>
      <c r="F272" s="49">
        <v>9277</v>
      </c>
      <c r="G272" s="49">
        <v>13173</v>
      </c>
      <c r="H272" s="48">
        <v>78.099999999999994</v>
      </c>
      <c r="I272" s="48">
        <v>83.3</v>
      </c>
      <c r="J272" s="48">
        <v>81.099999999999994</v>
      </c>
      <c r="K272" s="37"/>
      <c r="L272" s="37"/>
      <c r="M272" s="37"/>
      <c r="N272" s="37"/>
    </row>
    <row r="273" spans="1:14" ht="14.5">
      <c r="A273" s="54" t="s">
        <v>713</v>
      </c>
      <c r="B273" s="48">
        <v>165</v>
      </c>
      <c r="C273" s="48">
        <v>643</v>
      </c>
      <c r="D273" s="48">
        <v>828</v>
      </c>
      <c r="E273" s="49">
        <v>1993</v>
      </c>
      <c r="F273" s="49">
        <v>7482</v>
      </c>
      <c r="G273" s="49">
        <v>9701</v>
      </c>
      <c r="H273" s="48">
        <v>83</v>
      </c>
      <c r="I273" s="48">
        <v>85.9</v>
      </c>
      <c r="J273" s="48">
        <v>85.4</v>
      </c>
      <c r="K273" s="37"/>
      <c r="L273" s="37"/>
      <c r="M273" s="37"/>
      <c r="N273" s="37"/>
    </row>
    <row r="274" spans="1:14" ht="14.5">
      <c r="A274" s="54" t="s">
        <v>714</v>
      </c>
      <c r="B274" s="48">
        <v>156</v>
      </c>
      <c r="C274" s="48">
        <v>572</v>
      </c>
      <c r="D274" s="48">
        <v>793</v>
      </c>
      <c r="E274" s="49">
        <v>1969</v>
      </c>
      <c r="F274" s="49">
        <v>6478</v>
      </c>
      <c r="G274" s="49">
        <v>8917</v>
      </c>
      <c r="H274" s="48">
        <v>79.400000000000006</v>
      </c>
      <c r="I274" s="48">
        <v>88.3</v>
      </c>
      <c r="J274" s="48">
        <v>88.9</v>
      </c>
      <c r="K274" s="37"/>
      <c r="L274" s="37"/>
      <c r="M274" s="37"/>
      <c r="N274" s="37"/>
    </row>
    <row r="275" spans="1:14" ht="14.5">
      <c r="A275" s="54" t="s">
        <v>715</v>
      </c>
      <c r="B275" s="48">
        <v>161</v>
      </c>
      <c r="C275" s="48">
        <v>690</v>
      </c>
      <c r="D275" s="48">
        <v>818</v>
      </c>
      <c r="E275" s="49">
        <v>1978</v>
      </c>
      <c r="F275" s="49">
        <v>7875</v>
      </c>
      <c r="G275" s="49">
        <v>10012</v>
      </c>
      <c r="H275" s="48">
        <v>81.400000000000006</v>
      </c>
      <c r="I275" s="48">
        <v>87.6</v>
      </c>
      <c r="J275" s="48">
        <v>81.7</v>
      </c>
      <c r="K275" s="37"/>
      <c r="L275" s="37"/>
      <c r="M275" s="37"/>
      <c r="N275" s="37"/>
    </row>
    <row r="276" spans="1:14" ht="14.5">
      <c r="A276" s="54" t="s">
        <v>716</v>
      </c>
      <c r="B276" s="48">
        <v>237</v>
      </c>
      <c r="C276" s="48">
        <v>811</v>
      </c>
      <c r="D276" s="49">
        <v>1113</v>
      </c>
      <c r="E276" s="49">
        <v>2976</v>
      </c>
      <c r="F276" s="49">
        <v>10169</v>
      </c>
      <c r="G276" s="49">
        <v>13342</v>
      </c>
      <c r="H276" s="48">
        <v>79.7</v>
      </c>
      <c r="I276" s="48">
        <v>79.7</v>
      </c>
      <c r="J276" s="48">
        <v>83.4</v>
      </c>
      <c r="K276" s="37"/>
      <c r="L276" s="37"/>
      <c r="M276" s="37"/>
      <c r="N276" s="37"/>
    </row>
    <row r="277" spans="1:14" ht="14.5">
      <c r="A277" s="54" t="s">
        <v>717</v>
      </c>
      <c r="B277" s="48">
        <v>53</v>
      </c>
      <c r="C277" s="48">
        <v>242</v>
      </c>
      <c r="D277" s="48">
        <v>265</v>
      </c>
      <c r="E277" s="48">
        <v>727</v>
      </c>
      <c r="F277" s="49">
        <v>2815</v>
      </c>
      <c r="G277" s="49">
        <v>3364</v>
      </c>
      <c r="H277" s="48">
        <v>73.599999999999994</v>
      </c>
      <c r="I277" s="48">
        <v>85.9</v>
      </c>
      <c r="J277" s="48">
        <v>78.7</v>
      </c>
      <c r="K277" s="37"/>
      <c r="L277" s="37"/>
      <c r="M277" s="37"/>
      <c r="N277" s="37"/>
    </row>
    <row r="278" spans="1:14" ht="14.5">
      <c r="A278" s="54" t="s">
        <v>718</v>
      </c>
      <c r="B278" s="48">
        <v>202</v>
      </c>
      <c r="C278" s="48">
        <v>748</v>
      </c>
      <c r="D278" s="49">
        <v>1001</v>
      </c>
      <c r="E278" s="49">
        <v>2413</v>
      </c>
      <c r="F278" s="49">
        <v>8910</v>
      </c>
      <c r="G278" s="49">
        <v>11140</v>
      </c>
      <c r="H278" s="48">
        <v>83.8</v>
      </c>
      <c r="I278" s="48">
        <v>83.9</v>
      </c>
      <c r="J278" s="48">
        <v>89.8</v>
      </c>
      <c r="K278" s="37"/>
      <c r="L278" s="37"/>
      <c r="M278" s="37"/>
      <c r="N278" s="37"/>
    </row>
    <row r="279" spans="1:14" ht="14.5">
      <c r="A279" s="54" t="s">
        <v>719</v>
      </c>
      <c r="B279" s="48">
        <v>147</v>
      </c>
      <c r="C279" s="48">
        <v>434</v>
      </c>
      <c r="D279" s="48">
        <v>687</v>
      </c>
      <c r="E279" s="49">
        <v>1529</v>
      </c>
      <c r="F279" s="49">
        <v>4598</v>
      </c>
      <c r="G279" s="49">
        <v>6407</v>
      </c>
      <c r="H279" s="48">
        <v>96.3</v>
      </c>
      <c r="I279" s="48">
        <v>94.4</v>
      </c>
      <c r="J279" s="48">
        <v>107.3</v>
      </c>
      <c r="K279" s="37"/>
      <c r="L279" s="37"/>
      <c r="M279" s="37"/>
      <c r="N279" s="37"/>
    </row>
    <row r="280" spans="1:14" ht="14.5">
      <c r="A280" s="51" t="s">
        <v>720</v>
      </c>
      <c r="B280" s="55"/>
      <c r="C280" s="55"/>
      <c r="D280" s="55"/>
      <c r="E280" s="55"/>
      <c r="F280" s="55"/>
      <c r="G280" s="55"/>
      <c r="H280" s="55"/>
      <c r="I280" s="55"/>
      <c r="J280" s="55"/>
      <c r="K280" s="37"/>
      <c r="L280" s="37"/>
      <c r="M280" s="37"/>
      <c r="N280" s="37"/>
    </row>
    <row r="281" spans="1:14" ht="14.5">
      <c r="A281" s="53" t="s">
        <v>721</v>
      </c>
      <c r="B281" s="48">
        <v>34</v>
      </c>
      <c r="C281" s="48">
        <v>142</v>
      </c>
      <c r="D281" s="48">
        <v>203</v>
      </c>
      <c r="E281" s="48">
        <v>329</v>
      </c>
      <c r="F281" s="49">
        <v>1285</v>
      </c>
      <c r="G281" s="49">
        <v>1998</v>
      </c>
      <c r="H281" s="48">
        <v>102.6</v>
      </c>
      <c r="I281" s="48">
        <v>110.3</v>
      </c>
      <c r="J281" s="48">
        <v>101.5</v>
      </c>
      <c r="K281" s="37"/>
      <c r="L281" s="37"/>
      <c r="M281" s="37"/>
      <c r="N281" s="37"/>
    </row>
    <row r="282" spans="1:14" ht="14.5">
      <c r="A282" s="53" t="s">
        <v>722</v>
      </c>
      <c r="B282" s="48">
        <v>39</v>
      </c>
      <c r="C282" s="48">
        <v>148</v>
      </c>
      <c r="D282" s="48">
        <v>250</v>
      </c>
      <c r="E282" s="48">
        <v>329</v>
      </c>
      <c r="F282" s="49">
        <v>1328</v>
      </c>
      <c r="G282" s="49">
        <v>2042</v>
      </c>
      <c r="H282" s="48">
        <v>119.1</v>
      </c>
      <c r="I282" s="48">
        <v>111.5</v>
      </c>
      <c r="J282" s="48">
        <v>122.7</v>
      </c>
      <c r="K282" s="37"/>
      <c r="L282" s="37"/>
      <c r="M282" s="37"/>
      <c r="N282" s="37"/>
    </row>
    <row r="283" spans="1:14" ht="14.5">
      <c r="A283" s="53" t="s">
        <v>723</v>
      </c>
      <c r="B283" s="48">
        <v>63</v>
      </c>
      <c r="C283" s="48">
        <v>228</v>
      </c>
      <c r="D283" s="48">
        <v>282</v>
      </c>
      <c r="E283" s="48">
        <v>725</v>
      </c>
      <c r="F283" s="49">
        <v>2436</v>
      </c>
      <c r="G283" s="49">
        <v>3041</v>
      </c>
      <c r="H283" s="48">
        <v>86.5</v>
      </c>
      <c r="I283" s="48">
        <v>93.5</v>
      </c>
      <c r="J283" s="48">
        <v>92.7</v>
      </c>
      <c r="K283" s="37"/>
      <c r="L283" s="37"/>
      <c r="M283" s="37"/>
      <c r="N283" s="37"/>
    </row>
    <row r="284" spans="1:14" ht="14.5">
      <c r="A284" s="53" t="s">
        <v>724</v>
      </c>
      <c r="B284" s="48">
        <v>82</v>
      </c>
      <c r="C284" s="48">
        <v>267</v>
      </c>
      <c r="D284" s="48">
        <v>374</v>
      </c>
      <c r="E284" s="48">
        <v>767</v>
      </c>
      <c r="F284" s="49">
        <v>2521</v>
      </c>
      <c r="G284" s="49">
        <v>3324</v>
      </c>
      <c r="H284" s="48">
        <v>106.3</v>
      </c>
      <c r="I284" s="48">
        <v>105.8</v>
      </c>
      <c r="J284" s="48">
        <v>112.6</v>
      </c>
      <c r="K284" s="37"/>
      <c r="L284" s="37"/>
      <c r="M284" s="37"/>
      <c r="N284" s="37"/>
    </row>
    <row r="285" spans="1:14" ht="14.5">
      <c r="A285" s="53" t="s">
        <v>725</v>
      </c>
      <c r="B285" s="48">
        <v>65</v>
      </c>
      <c r="C285" s="48">
        <v>237</v>
      </c>
      <c r="D285" s="48">
        <v>349</v>
      </c>
      <c r="E285" s="49">
        <v>1005</v>
      </c>
      <c r="F285" s="49">
        <v>2780</v>
      </c>
      <c r="G285" s="49">
        <v>4278</v>
      </c>
      <c r="H285" s="48">
        <v>64.3</v>
      </c>
      <c r="I285" s="48">
        <v>85.3</v>
      </c>
      <c r="J285" s="48">
        <v>81.599999999999994</v>
      </c>
      <c r="K285" s="37"/>
      <c r="L285" s="37"/>
      <c r="M285" s="37"/>
      <c r="N285" s="37"/>
    </row>
    <row r="286" spans="1:14" ht="14.5">
      <c r="A286" s="51" t="s">
        <v>726</v>
      </c>
      <c r="B286" s="55"/>
      <c r="C286" s="55"/>
      <c r="D286" s="55"/>
      <c r="E286" s="55"/>
      <c r="F286" s="55"/>
      <c r="G286" s="55"/>
      <c r="H286" s="55"/>
      <c r="I286" s="55"/>
      <c r="J286" s="55"/>
      <c r="K286" s="37"/>
      <c r="L286" s="37"/>
      <c r="M286" s="37"/>
      <c r="N286" s="37"/>
    </row>
    <row r="287" spans="1:14" ht="14.5">
      <c r="A287" s="53" t="s">
        <v>727</v>
      </c>
      <c r="B287" s="48">
        <v>151</v>
      </c>
      <c r="C287" s="48">
        <v>580</v>
      </c>
      <c r="D287" s="48">
        <v>788</v>
      </c>
      <c r="E287" s="49">
        <v>1755</v>
      </c>
      <c r="F287" s="49">
        <v>7024</v>
      </c>
      <c r="G287" s="49">
        <v>8989</v>
      </c>
      <c r="H287" s="48">
        <v>85.9</v>
      </c>
      <c r="I287" s="48">
        <v>82.6</v>
      </c>
      <c r="J287" s="48">
        <v>87.7</v>
      </c>
      <c r="K287" s="37"/>
      <c r="L287" s="37"/>
      <c r="M287" s="37"/>
      <c r="N287" s="37"/>
    </row>
    <row r="288" spans="1:14" ht="14.5">
      <c r="A288" s="53" t="s">
        <v>728</v>
      </c>
      <c r="B288" s="48">
        <v>46</v>
      </c>
      <c r="C288" s="48">
        <v>192</v>
      </c>
      <c r="D288" s="48">
        <v>212</v>
      </c>
      <c r="E288" s="48">
        <v>455</v>
      </c>
      <c r="F288" s="49">
        <v>2114</v>
      </c>
      <c r="G288" s="49">
        <v>2303</v>
      </c>
      <c r="H288" s="48">
        <v>100.4</v>
      </c>
      <c r="I288" s="48">
        <v>90.9</v>
      </c>
      <c r="J288" s="48">
        <v>92</v>
      </c>
      <c r="K288" s="37"/>
      <c r="L288" s="37"/>
      <c r="M288" s="37"/>
      <c r="N288" s="37"/>
    </row>
    <row r="289" spans="1:14" ht="14.5">
      <c r="A289" s="53" t="s">
        <v>729</v>
      </c>
      <c r="B289" s="48">
        <v>40</v>
      </c>
      <c r="C289" s="48">
        <v>217</v>
      </c>
      <c r="D289" s="48">
        <v>285</v>
      </c>
      <c r="E289" s="48">
        <v>461</v>
      </c>
      <c r="F289" s="49">
        <v>2484</v>
      </c>
      <c r="G289" s="49">
        <v>3089</v>
      </c>
      <c r="H289" s="48">
        <v>86.9</v>
      </c>
      <c r="I289" s="48">
        <v>87.3</v>
      </c>
      <c r="J289" s="48">
        <v>92.2</v>
      </c>
      <c r="K289" s="37"/>
      <c r="L289" s="37"/>
      <c r="M289" s="37"/>
      <c r="N289" s="37"/>
    </row>
    <row r="290" spans="1:14" ht="14.5">
      <c r="A290" s="53" t="s">
        <v>730</v>
      </c>
      <c r="B290" s="48">
        <v>31</v>
      </c>
      <c r="C290" s="48">
        <v>167</v>
      </c>
      <c r="D290" s="48">
        <v>190</v>
      </c>
      <c r="E290" s="48">
        <v>389</v>
      </c>
      <c r="F290" s="49">
        <v>1884</v>
      </c>
      <c r="G290" s="49">
        <v>2158</v>
      </c>
      <c r="H290" s="48">
        <v>80.3</v>
      </c>
      <c r="I290" s="48">
        <v>88.9</v>
      </c>
      <c r="J290" s="48">
        <v>88.2</v>
      </c>
      <c r="K290" s="37"/>
      <c r="L290" s="37"/>
      <c r="M290" s="37"/>
      <c r="N290" s="37"/>
    </row>
    <row r="291" spans="1:14" ht="14.5">
      <c r="A291" s="51" t="s">
        <v>731</v>
      </c>
      <c r="B291" s="55"/>
      <c r="C291" s="55"/>
      <c r="D291" s="55"/>
      <c r="E291" s="55"/>
      <c r="F291" s="55"/>
      <c r="G291" s="55"/>
      <c r="H291" s="55"/>
      <c r="I291" s="55"/>
      <c r="J291" s="55"/>
      <c r="K291" s="37"/>
      <c r="L291" s="37"/>
      <c r="M291" s="37"/>
      <c r="N291" s="37"/>
    </row>
    <row r="292" spans="1:14" ht="14.5">
      <c r="A292" s="53" t="s">
        <v>732</v>
      </c>
      <c r="B292" s="48">
        <v>232</v>
      </c>
      <c r="C292" s="48">
        <v>799</v>
      </c>
      <c r="D292" s="49">
        <v>1149</v>
      </c>
      <c r="E292" s="49">
        <v>2909</v>
      </c>
      <c r="F292" s="49">
        <v>9903</v>
      </c>
      <c r="G292" s="49">
        <v>13899</v>
      </c>
      <c r="H292" s="48">
        <v>79.8</v>
      </c>
      <c r="I292" s="48">
        <v>80.7</v>
      </c>
      <c r="J292" s="48">
        <v>82.6</v>
      </c>
      <c r="K292" s="37"/>
      <c r="L292" s="37"/>
      <c r="M292" s="37"/>
      <c r="N292" s="37"/>
    </row>
    <row r="293" spans="1:14" ht="14.5">
      <c r="A293" s="53" t="s">
        <v>733</v>
      </c>
      <c r="B293" s="48">
        <v>104</v>
      </c>
      <c r="C293" s="48">
        <v>454</v>
      </c>
      <c r="D293" s="48">
        <v>693</v>
      </c>
      <c r="E293" s="49">
        <v>1140</v>
      </c>
      <c r="F293" s="49">
        <v>5134</v>
      </c>
      <c r="G293" s="49">
        <v>7350</v>
      </c>
      <c r="H293" s="48">
        <v>91</v>
      </c>
      <c r="I293" s="48">
        <v>88.4</v>
      </c>
      <c r="J293" s="48">
        <v>94.3</v>
      </c>
      <c r="K293" s="37"/>
      <c r="L293" s="37"/>
      <c r="M293" s="37"/>
      <c r="N293" s="37"/>
    </row>
    <row r="294" spans="1:14" ht="14.5">
      <c r="A294" s="53" t="s">
        <v>734</v>
      </c>
      <c r="B294" s="48">
        <v>47</v>
      </c>
      <c r="C294" s="48">
        <v>203</v>
      </c>
      <c r="D294" s="48">
        <v>347</v>
      </c>
      <c r="E294" s="48">
        <v>591</v>
      </c>
      <c r="F294" s="49">
        <v>2027</v>
      </c>
      <c r="G294" s="49">
        <v>3855</v>
      </c>
      <c r="H294" s="48">
        <v>79.400000000000006</v>
      </c>
      <c r="I294" s="48">
        <v>100</v>
      </c>
      <c r="J294" s="48">
        <v>90.1</v>
      </c>
      <c r="K294" s="37"/>
      <c r="L294" s="37"/>
      <c r="M294" s="37"/>
      <c r="N294" s="37"/>
    </row>
    <row r="295" spans="1:14" ht="14.5">
      <c r="A295" s="53" t="s">
        <v>735</v>
      </c>
      <c r="B295" s="48">
        <v>82</v>
      </c>
      <c r="C295" s="48">
        <v>254</v>
      </c>
      <c r="D295" s="48">
        <v>461</v>
      </c>
      <c r="E295" s="48">
        <v>772</v>
      </c>
      <c r="F295" s="49">
        <v>2673</v>
      </c>
      <c r="G295" s="49">
        <v>4775</v>
      </c>
      <c r="H295" s="48">
        <v>105.7</v>
      </c>
      <c r="I295" s="48">
        <v>95</v>
      </c>
      <c r="J295" s="48">
        <v>96.5</v>
      </c>
      <c r="K295" s="37"/>
      <c r="L295" s="37"/>
      <c r="M295" s="37"/>
      <c r="N295" s="37"/>
    </row>
    <row r="296" spans="1:14" ht="14.5">
      <c r="A296" s="53" t="s">
        <v>736</v>
      </c>
      <c r="B296" s="48">
        <v>60</v>
      </c>
      <c r="C296" s="48">
        <v>200</v>
      </c>
      <c r="D296" s="48">
        <v>339</v>
      </c>
      <c r="E296" s="48">
        <v>777</v>
      </c>
      <c r="F296" s="49">
        <v>2415</v>
      </c>
      <c r="G296" s="49">
        <v>3783</v>
      </c>
      <c r="H296" s="48">
        <v>76.900000000000006</v>
      </c>
      <c r="I296" s="48">
        <v>82.8</v>
      </c>
      <c r="J296" s="48">
        <v>89.6</v>
      </c>
      <c r="K296" s="37"/>
      <c r="L296" s="37"/>
      <c r="M296" s="37"/>
      <c r="N296" s="37"/>
    </row>
    <row r="297" spans="1:14" ht="14.5">
      <c r="A297" s="53" t="s">
        <v>737</v>
      </c>
      <c r="B297" s="48">
        <v>122</v>
      </c>
      <c r="C297" s="48">
        <v>446</v>
      </c>
      <c r="D297" s="48">
        <v>558</v>
      </c>
      <c r="E297" s="49">
        <v>1339</v>
      </c>
      <c r="F297" s="49">
        <v>4965</v>
      </c>
      <c r="G297" s="49">
        <v>5961</v>
      </c>
      <c r="H297" s="48">
        <v>91.2</v>
      </c>
      <c r="I297" s="48">
        <v>89.9</v>
      </c>
      <c r="J297" s="48">
        <v>93.6</v>
      </c>
      <c r="K297" s="37"/>
      <c r="L297" s="37"/>
      <c r="M297" s="37"/>
      <c r="N297" s="37"/>
    </row>
    <row r="298" spans="1:14" ht="14.5">
      <c r="A298" s="53" t="s">
        <v>738</v>
      </c>
      <c r="B298" s="48">
        <v>161</v>
      </c>
      <c r="C298" s="48">
        <v>600</v>
      </c>
      <c r="D298" s="48">
        <v>742</v>
      </c>
      <c r="E298" s="49">
        <v>1953</v>
      </c>
      <c r="F298" s="49">
        <v>7056</v>
      </c>
      <c r="G298" s="49">
        <v>8713</v>
      </c>
      <c r="H298" s="48">
        <v>82.7</v>
      </c>
      <c r="I298" s="48">
        <v>85</v>
      </c>
      <c r="J298" s="48">
        <v>85.1</v>
      </c>
      <c r="K298" s="37"/>
      <c r="L298" s="37"/>
      <c r="M298" s="37"/>
      <c r="N298" s="37"/>
    </row>
    <row r="299" spans="1:14" ht="14.5">
      <c r="A299" s="53" t="s">
        <v>739</v>
      </c>
      <c r="B299" s="48">
        <v>59</v>
      </c>
      <c r="C299" s="48">
        <v>161</v>
      </c>
      <c r="D299" s="48">
        <v>354</v>
      </c>
      <c r="E299" s="48">
        <v>560</v>
      </c>
      <c r="F299" s="49">
        <v>1629</v>
      </c>
      <c r="G299" s="49">
        <v>3367</v>
      </c>
      <c r="H299" s="48">
        <v>105.9</v>
      </c>
      <c r="I299" s="48">
        <v>98.8</v>
      </c>
      <c r="J299" s="48">
        <v>105</v>
      </c>
      <c r="K299" s="37"/>
      <c r="L299" s="37"/>
      <c r="M299" s="37"/>
      <c r="N299" s="37"/>
    </row>
    <row r="300" spans="1:14" ht="14.5">
      <c r="A300" s="53" t="s">
        <v>740</v>
      </c>
      <c r="B300" s="48">
        <v>25</v>
      </c>
      <c r="C300" s="48">
        <v>89</v>
      </c>
      <c r="D300" s="48">
        <v>132</v>
      </c>
      <c r="E300" s="48">
        <v>265</v>
      </c>
      <c r="F300" s="49">
        <v>1085</v>
      </c>
      <c r="G300" s="49">
        <v>1120</v>
      </c>
      <c r="H300" s="48">
        <v>95.1</v>
      </c>
      <c r="I300" s="48">
        <v>82</v>
      </c>
      <c r="J300" s="48">
        <v>118.1</v>
      </c>
      <c r="K300" s="37"/>
      <c r="L300" s="37"/>
      <c r="M300" s="37"/>
      <c r="N300" s="37"/>
    </row>
    <row r="301" spans="1:14" ht="14.5">
      <c r="A301" s="53" t="s">
        <v>741</v>
      </c>
      <c r="B301" s="48" t="s">
        <v>504</v>
      </c>
      <c r="C301" s="48" t="s">
        <v>504</v>
      </c>
      <c r="D301" s="48">
        <v>46</v>
      </c>
      <c r="E301" s="48" t="s">
        <v>504</v>
      </c>
      <c r="F301" s="48" t="s">
        <v>504</v>
      </c>
      <c r="G301" s="48">
        <v>456</v>
      </c>
      <c r="H301" s="48" t="s">
        <v>504</v>
      </c>
      <c r="I301" s="48" t="s">
        <v>504</v>
      </c>
      <c r="J301" s="48">
        <v>101.7</v>
      </c>
      <c r="K301" s="37"/>
      <c r="L301" s="37"/>
      <c r="M301" s="37"/>
      <c r="N301" s="37"/>
    </row>
    <row r="302" spans="1:14" ht="14.5">
      <c r="A302" s="53" t="s">
        <v>742</v>
      </c>
      <c r="B302" s="48" t="s">
        <v>504</v>
      </c>
      <c r="C302" s="48">
        <v>23</v>
      </c>
      <c r="D302" s="48">
        <v>45</v>
      </c>
      <c r="E302" s="48" t="s">
        <v>504</v>
      </c>
      <c r="F302" s="48">
        <v>288</v>
      </c>
      <c r="G302" s="48">
        <v>570</v>
      </c>
      <c r="H302" s="48" t="s">
        <v>504</v>
      </c>
      <c r="I302" s="48">
        <v>78.7</v>
      </c>
      <c r="J302" s="48">
        <v>79.8</v>
      </c>
      <c r="K302" s="37"/>
      <c r="L302" s="37"/>
      <c r="M302" s="37"/>
      <c r="N302" s="37"/>
    </row>
    <row r="303" spans="1:14" ht="14.5">
      <c r="A303" s="53" t="s">
        <v>743</v>
      </c>
      <c r="B303" s="48">
        <v>64</v>
      </c>
      <c r="C303" s="48">
        <v>170</v>
      </c>
      <c r="D303" s="48">
        <v>271</v>
      </c>
      <c r="E303" s="48">
        <v>669</v>
      </c>
      <c r="F303" s="49">
        <v>2043</v>
      </c>
      <c r="G303" s="49">
        <v>2566</v>
      </c>
      <c r="H303" s="48">
        <v>96</v>
      </c>
      <c r="I303" s="48">
        <v>83.1</v>
      </c>
      <c r="J303" s="48">
        <v>105.8</v>
      </c>
      <c r="K303" s="37"/>
      <c r="L303" s="37"/>
      <c r="M303" s="37"/>
      <c r="N303" s="37"/>
    </row>
    <row r="304" spans="1:14" ht="14.5">
      <c r="A304" s="51" t="s">
        <v>744</v>
      </c>
      <c r="B304" s="55"/>
      <c r="C304" s="55"/>
      <c r="D304" s="55"/>
      <c r="E304" s="55"/>
      <c r="F304" s="55"/>
      <c r="G304" s="55"/>
      <c r="H304" s="55"/>
      <c r="I304" s="55"/>
      <c r="J304" s="55"/>
      <c r="K304" s="37"/>
      <c r="L304" s="37"/>
      <c r="M304" s="37"/>
      <c r="N304" s="37"/>
    </row>
    <row r="305" spans="1:14" ht="14.5">
      <c r="A305" s="53" t="s">
        <v>745</v>
      </c>
      <c r="B305" s="48">
        <v>20</v>
      </c>
      <c r="C305" s="48">
        <v>91</v>
      </c>
      <c r="D305" s="48">
        <v>137</v>
      </c>
      <c r="E305" s="48">
        <v>355</v>
      </c>
      <c r="F305" s="49">
        <v>1303</v>
      </c>
      <c r="G305" s="49">
        <v>1740</v>
      </c>
      <c r="H305" s="48">
        <v>56.9</v>
      </c>
      <c r="I305" s="48">
        <v>69.8</v>
      </c>
      <c r="J305" s="48">
        <v>78.8</v>
      </c>
      <c r="K305" s="37"/>
      <c r="L305" s="37"/>
      <c r="M305" s="37"/>
      <c r="N305" s="37"/>
    </row>
    <row r="306" spans="1:14" ht="14.5">
      <c r="A306" s="58"/>
      <c r="B306" s="37"/>
      <c r="C306" s="37"/>
      <c r="D306" s="37"/>
      <c r="E306" s="37"/>
      <c r="F306" s="37"/>
      <c r="G306" s="37"/>
      <c r="H306" s="37"/>
      <c r="I306" s="37"/>
      <c r="J306" s="37"/>
      <c r="K306" s="37"/>
      <c r="L306" s="37"/>
      <c r="M306" s="37"/>
      <c r="N306" s="37"/>
    </row>
    <row r="307" spans="1:14" ht="14.5">
      <c r="A307" s="110" t="s">
        <v>746</v>
      </c>
      <c r="B307" s="111"/>
      <c r="C307" s="111"/>
      <c r="D307" s="111"/>
      <c r="E307" s="111"/>
      <c r="F307" s="111"/>
      <c r="G307" s="111"/>
      <c r="H307" s="111"/>
      <c r="I307" s="111"/>
      <c r="J307" s="111"/>
      <c r="K307" s="59"/>
      <c r="L307" s="59"/>
      <c r="M307" s="59"/>
      <c r="N307" s="37"/>
    </row>
    <row r="308" spans="1:14" ht="14.5">
      <c r="A308" s="37"/>
      <c r="B308" s="37"/>
      <c r="C308" s="37"/>
      <c r="D308" s="37"/>
      <c r="E308" s="37"/>
      <c r="F308" s="37"/>
      <c r="G308" s="37"/>
      <c r="H308" s="37"/>
      <c r="I308" s="37"/>
      <c r="J308" s="37"/>
      <c r="K308" s="37"/>
      <c r="L308" s="37"/>
      <c r="M308" s="37"/>
      <c r="N308" s="37"/>
    </row>
    <row r="309" spans="1:14" ht="14.5">
      <c r="A309" s="37"/>
      <c r="B309" s="37"/>
      <c r="C309" s="37"/>
      <c r="D309" s="37"/>
      <c r="E309" s="37"/>
      <c r="F309" s="37"/>
      <c r="G309" s="37"/>
      <c r="H309" s="37"/>
      <c r="I309" s="37"/>
      <c r="J309" s="37"/>
      <c r="K309" s="37"/>
      <c r="L309" s="37"/>
      <c r="M309" s="37"/>
      <c r="N309" s="37"/>
    </row>
  </sheetData>
  <sheetProtection sheet="1" objects="1" scenarios="1"/>
  <mergeCells count="5">
    <mergeCell ref="A2:J2"/>
    <mergeCell ref="B3:D3"/>
    <mergeCell ref="E3:G3"/>
    <mergeCell ref="H3:J3"/>
    <mergeCell ref="A307:J30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09"/>
  <sheetViews>
    <sheetView workbookViewId="0"/>
  </sheetViews>
  <sheetFormatPr defaultColWidth="12.6328125" defaultRowHeight="15.75" customHeight="1"/>
  <sheetData>
    <row r="1" spans="1:14" ht="15.75" customHeight="1">
      <c r="A1" s="36" t="s">
        <v>483</v>
      </c>
      <c r="B1" s="37"/>
      <c r="C1" s="37"/>
      <c r="D1" s="37"/>
      <c r="E1" s="37"/>
      <c r="F1" s="37"/>
      <c r="G1" s="37"/>
      <c r="H1" s="37"/>
      <c r="I1" s="37"/>
      <c r="J1" s="37"/>
      <c r="L1" s="38" t="s">
        <v>484</v>
      </c>
      <c r="M1" s="39"/>
    </row>
    <row r="2" spans="1:14" ht="15.75" customHeight="1">
      <c r="A2" s="105" t="s">
        <v>747</v>
      </c>
      <c r="B2" s="106"/>
      <c r="C2" s="106"/>
      <c r="D2" s="106"/>
      <c r="E2" s="106"/>
      <c r="F2" s="106"/>
      <c r="G2" s="106"/>
      <c r="H2" s="106"/>
      <c r="I2" s="106"/>
      <c r="J2" s="106"/>
      <c r="L2" s="40" t="s">
        <v>486</v>
      </c>
      <c r="M2" s="41">
        <v>1</v>
      </c>
    </row>
    <row r="3" spans="1:14" ht="15.75" customHeight="1">
      <c r="A3" s="42"/>
      <c r="B3" s="107" t="s">
        <v>487</v>
      </c>
      <c r="C3" s="108"/>
      <c r="D3" s="109"/>
      <c r="E3" s="107" t="s">
        <v>488</v>
      </c>
      <c r="F3" s="108"/>
      <c r="G3" s="109"/>
      <c r="H3" s="112" t="s">
        <v>489</v>
      </c>
      <c r="I3" s="106"/>
      <c r="J3" s="106"/>
      <c r="L3" s="43" t="s">
        <v>490</v>
      </c>
      <c r="M3" s="44">
        <f>1/3.412</f>
        <v>0.29308323563892147</v>
      </c>
    </row>
    <row r="4" spans="1:14">
      <c r="A4" s="45"/>
      <c r="B4" s="46" t="s">
        <v>748</v>
      </c>
      <c r="C4" s="46" t="s">
        <v>749</v>
      </c>
      <c r="D4" s="46" t="s">
        <v>750</v>
      </c>
      <c r="E4" s="46" t="s">
        <v>748</v>
      </c>
      <c r="F4" s="46" t="s">
        <v>749</v>
      </c>
      <c r="G4" s="46" t="s">
        <v>750</v>
      </c>
      <c r="H4" s="60" t="s">
        <v>748</v>
      </c>
      <c r="I4" s="60" t="s">
        <v>749</v>
      </c>
      <c r="J4" s="60" t="s">
        <v>750</v>
      </c>
      <c r="L4" s="60" t="s">
        <v>748</v>
      </c>
      <c r="M4" s="60" t="s">
        <v>749</v>
      </c>
      <c r="N4" s="60" t="s">
        <v>750</v>
      </c>
    </row>
    <row r="5" spans="1:14">
      <c r="A5" s="47" t="s">
        <v>494</v>
      </c>
      <c r="B5" s="48">
        <v>556</v>
      </c>
      <c r="C5" s="49">
        <v>1231</v>
      </c>
      <c r="D5" s="48">
        <v>357</v>
      </c>
      <c r="E5" s="49">
        <v>8372</v>
      </c>
      <c r="F5" s="49">
        <v>17923</v>
      </c>
      <c r="G5" s="49">
        <v>5404</v>
      </c>
      <c r="H5" s="48">
        <v>66.400000000000006</v>
      </c>
      <c r="I5" s="48">
        <v>68.7</v>
      </c>
      <c r="J5" s="48">
        <v>66</v>
      </c>
      <c r="L5" s="50" t="s">
        <v>748</v>
      </c>
      <c r="M5" s="50" t="s">
        <v>749</v>
      </c>
      <c r="N5" s="50" t="s">
        <v>750</v>
      </c>
    </row>
    <row r="6" spans="1:14">
      <c r="A6" s="51" t="s">
        <v>495</v>
      </c>
      <c r="B6" s="52"/>
      <c r="C6" s="52"/>
      <c r="D6" s="52"/>
      <c r="E6" s="52"/>
      <c r="F6" s="52"/>
      <c r="G6" s="52"/>
      <c r="H6" s="52"/>
      <c r="I6" s="52"/>
      <c r="J6" s="52"/>
    </row>
    <row r="7" spans="1:14">
      <c r="A7" s="53" t="s">
        <v>496</v>
      </c>
      <c r="B7" s="48">
        <v>40</v>
      </c>
      <c r="C7" s="48">
        <v>115</v>
      </c>
      <c r="D7" s="48">
        <v>30</v>
      </c>
      <c r="E7" s="48">
        <v>716</v>
      </c>
      <c r="F7" s="49">
        <v>1506</v>
      </c>
      <c r="G7" s="48">
        <v>455</v>
      </c>
      <c r="H7" s="48">
        <v>56.3</v>
      </c>
      <c r="I7" s="48">
        <v>76</v>
      </c>
      <c r="J7" s="48">
        <v>65.8</v>
      </c>
      <c r="L7" s="23">
        <f t="shared" ref="L7:N7" si="0">H7*$M$3</f>
        <v>16.50058616647128</v>
      </c>
      <c r="M7" s="23">
        <f t="shared" si="0"/>
        <v>22.274325908558033</v>
      </c>
      <c r="N7" s="23">
        <f t="shared" si="0"/>
        <v>19.284876905041031</v>
      </c>
    </row>
    <row r="8" spans="1:14">
      <c r="A8" s="53" t="s">
        <v>497</v>
      </c>
      <c r="B8" s="48">
        <v>47</v>
      </c>
      <c r="C8" s="48">
        <v>85</v>
      </c>
      <c r="D8" s="48">
        <v>54</v>
      </c>
      <c r="E8" s="49">
        <v>1168</v>
      </c>
      <c r="F8" s="49">
        <v>1431</v>
      </c>
      <c r="G8" s="48">
        <v>688</v>
      </c>
      <c r="H8" s="48">
        <v>40.299999999999997</v>
      </c>
      <c r="I8" s="48">
        <v>59.1</v>
      </c>
      <c r="J8" s="48">
        <v>78.5</v>
      </c>
      <c r="L8" s="23">
        <f t="shared" ref="L8:N8" si="1">H8*$M$3</f>
        <v>11.811254396248534</v>
      </c>
      <c r="M8" s="23">
        <f t="shared" si="1"/>
        <v>17.321219226260258</v>
      </c>
      <c r="N8" s="23">
        <f t="shared" si="1"/>
        <v>23.007033997655334</v>
      </c>
    </row>
    <row r="9" spans="1:14">
      <c r="A9" s="53" t="s">
        <v>498</v>
      </c>
      <c r="B9" s="48">
        <v>118</v>
      </c>
      <c r="C9" s="48">
        <v>130</v>
      </c>
      <c r="D9" s="48">
        <v>48</v>
      </c>
      <c r="E9" s="49">
        <v>1667</v>
      </c>
      <c r="F9" s="49">
        <v>2760</v>
      </c>
      <c r="G9" s="48">
        <v>883</v>
      </c>
      <c r="H9" s="48">
        <v>70.599999999999994</v>
      </c>
      <c r="I9" s="48">
        <v>47.2</v>
      </c>
      <c r="J9" s="48">
        <v>54.6</v>
      </c>
      <c r="L9" s="23">
        <f t="shared" ref="L9:N9" si="2">H9*$M$3</f>
        <v>20.691676436107855</v>
      </c>
      <c r="M9" s="23">
        <f t="shared" si="2"/>
        <v>13.833528722157094</v>
      </c>
      <c r="N9" s="23">
        <f t="shared" si="2"/>
        <v>16.002344665885111</v>
      </c>
    </row>
    <row r="10" spans="1:14">
      <c r="A10" s="53" t="s">
        <v>499</v>
      </c>
      <c r="B10" s="48">
        <v>82</v>
      </c>
      <c r="C10" s="48">
        <v>158</v>
      </c>
      <c r="D10" s="48">
        <v>29</v>
      </c>
      <c r="E10" s="49">
        <v>1234</v>
      </c>
      <c r="F10" s="49">
        <v>2393</v>
      </c>
      <c r="G10" s="48">
        <v>651</v>
      </c>
      <c r="H10" s="48">
        <v>66.3</v>
      </c>
      <c r="I10" s="48">
        <v>66</v>
      </c>
      <c r="J10" s="48">
        <v>45.3</v>
      </c>
      <c r="L10" s="23">
        <f t="shared" ref="L10:N10" si="3">H10*$M$3</f>
        <v>19.431418522860493</v>
      </c>
      <c r="M10" s="23">
        <f t="shared" si="3"/>
        <v>19.343493552168816</v>
      </c>
      <c r="N10" s="23">
        <f t="shared" si="3"/>
        <v>13.276670574443141</v>
      </c>
    </row>
    <row r="11" spans="1:14">
      <c r="A11" s="53" t="s">
        <v>500</v>
      </c>
      <c r="B11" s="48">
        <v>84</v>
      </c>
      <c r="C11" s="48">
        <v>216</v>
      </c>
      <c r="D11" s="48">
        <v>73</v>
      </c>
      <c r="E11" s="49">
        <v>1285</v>
      </c>
      <c r="F11" s="49">
        <v>3245</v>
      </c>
      <c r="G11" s="48">
        <v>875</v>
      </c>
      <c r="H11" s="48">
        <v>65.8</v>
      </c>
      <c r="I11" s="48">
        <v>66.599999999999994</v>
      </c>
      <c r="J11" s="48">
        <v>83.6</v>
      </c>
      <c r="L11" s="23">
        <f t="shared" ref="L11:N11" si="4">H11*$M$3</f>
        <v>19.284876905041031</v>
      </c>
      <c r="M11" s="23">
        <f t="shared" si="4"/>
        <v>19.519343493552167</v>
      </c>
      <c r="N11" s="23">
        <f t="shared" si="4"/>
        <v>24.501758499413832</v>
      </c>
    </row>
    <row r="12" spans="1:14">
      <c r="A12" s="53" t="s">
        <v>501</v>
      </c>
      <c r="B12" s="48">
        <v>70</v>
      </c>
      <c r="C12" s="48">
        <v>196</v>
      </c>
      <c r="D12" s="48">
        <v>64</v>
      </c>
      <c r="E12" s="49">
        <v>1016</v>
      </c>
      <c r="F12" s="49">
        <v>2643</v>
      </c>
      <c r="G12" s="49">
        <v>1022</v>
      </c>
      <c r="H12" s="48">
        <v>68.599999999999994</v>
      </c>
      <c r="I12" s="48">
        <v>74.2</v>
      </c>
      <c r="J12" s="48">
        <v>62.5</v>
      </c>
      <c r="L12" s="23">
        <f t="shared" ref="L12:N12" si="5">H12*$M$3</f>
        <v>20.105509964830013</v>
      </c>
      <c r="M12" s="23">
        <f t="shared" si="5"/>
        <v>21.746776084407973</v>
      </c>
      <c r="N12" s="23">
        <f t="shared" si="5"/>
        <v>18.317702227432591</v>
      </c>
    </row>
    <row r="13" spans="1:14">
      <c r="A13" s="53" t="s">
        <v>502</v>
      </c>
      <c r="B13" s="48">
        <v>65</v>
      </c>
      <c r="C13" s="48">
        <v>208</v>
      </c>
      <c r="D13" s="48">
        <v>41</v>
      </c>
      <c r="E13" s="48">
        <v>611</v>
      </c>
      <c r="F13" s="49">
        <v>2389</v>
      </c>
      <c r="G13" s="48">
        <v>550</v>
      </c>
      <c r="H13" s="48">
        <v>107</v>
      </c>
      <c r="I13" s="48">
        <v>87.2</v>
      </c>
      <c r="J13" s="48">
        <v>75.3</v>
      </c>
      <c r="L13" s="23">
        <f t="shared" ref="L13:N13" si="6">H13*$M$3</f>
        <v>31.359906213364596</v>
      </c>
      <c r="M13" s="23">
        <f t="shared" si="6"/>
        <v>25.556858147713953</v>
      </c>
      <c r="N13" s="23">
        <f t="shared" si="6"/>
        <v>22.069167643610786</v>
      </c>
    </row>
    <row r="14" spans="1:14">
      <c r="A14" s="53" t="s">
        <v>503</v>
      </c>
      <c r="B14" s="48">
        <v>49</v>
      </c>
      <c r="C14" s="48">
        <v>123</v>
      </c>
      <c r="D14" s="48">
        <v>17</v>
      </c>
      <c r="E14" s="48">
        <v>674</v>
      </c>
      <c r="F14" s="49">
        <v>1557</v>
      </c>
      <c r="G14" s="48" t="s">
        <v>504</v>
      </c>
      <c r="H14" s="48">
        <v>73.400000000000006</v>
      </c>
      <c r="I14" s="48">
        <v>79.3</v>
      </c>
      <c r="J14" s="48" t="s">
        <v>504</v>
      </c>
      <c r="L14" s="23">
        <f t="shared" ref="L14:M14" si="7">H14*$M$3</f>
        <v>21.512309495896837</v>
      </c>
      <c r="M14" s="23">
        <f t="shared" si="7"/>
        <v>23.24150058616647</v>
      </c>
    </row>
    <row r="15" spans="1:14">
      <c r="A15" s="51" t="s">
        <v>505</v>
      </c>
      <c r="B15" s="52"/>
      <c r="C15" s="52"/>
      <c r="D15" s="52"/>
      <c r="E15" s="52"/>
      <c r="F15" s="52"/>
      <c r="G15" s="52"/>
      <c r="H15" s="52"/>
      <c r="I15" s="52"/>
      <c r="J15" s="52"/>
    </row>
    <row r="16" spans="1:14">
      <c r="A16" s="53" t="s">
        <v>506</v>
      </c>
      <c r="B16" s="48">
        <v>83</v>
      </c>
      <c r="C16" s="48">
        <v>150</v>
      </c>
      <c r="D16" s="48">
        <v>50</v>
      </c>
      <c r="E16" s="49">
        <v>1402</v>
      </c>
      <c r="F16" s="49">
        <v>2345</v>
      </c>
      <c r="G16" s="48">
        <v>822</v>
      </c>
      <c r="H16" s="48">
        <v>59.5</v>
      </c>
      <c r="I16" s="48">
        <v>64.099999999999994</v>
      </c>
      <c r="J16" s="48">
        <v>61</v>
      </c>
    </row>
    <row r="17" spans="1:10">
      <c r="A17" s="53" t="s">
        <v>507</v>
      </c>
      <c r="B17" s="48" t="s">
        <v>504</v>
      </c>
      <c r="C17" s="48" t="s">
        <v>504</v>
      </c>
      <c r="D17" s="48" t="s">
        <v>504</v>
      </c>
      <c r="E17" s="48" t="s">
        <v>504</v>
      </c>
      <c r="F17" s="48" t="s">
        <v>504</v>
      </c>
      <c r="G17" s="48" t="s">
        <v>504</v>
      </c>
      <c r="H17" s="48" t="s">
        <v>504</v>
      </c>
      <c r="I17" s="48" t="s">
        <v>504</v>
      </c>
      <c r="J17" s="48" t="s">
        <v>504</v>
      </c>
    </row>
    <row r="18" spans="1:10">
      <c r="A18" s="53" t="s">
        <v>508</v>
      </c>
      <c r="B18" s="48" t="s">
        <v>504</v>
      </c>
      <c r="C18" s="48">
        <v>76</v>
      </c>
      <c r="D18" s="48" t="s">
        <v>504</v>
      </c>
      <c r="E18" s="48" t="s">
        <v>504</v>
      </c>
      <c r="F18" s="48">
        <v>261</v>
      </c>
      <c r="G18" s="48" t="s">
        <v>504</v>
      </c>
      <c r="H18" s="48" t="s">
        <v>504</v>
      </c>
      <c r="I18" s="48">
        <v>292.60000000000002</v>
      </c>
      <c r="J18" s="48" t="s">
        <v>504</v>
      </c>
    </row>
    <row r="19" spans="1:10">
      <c r="A19" s="53" t="s">
        <v>509</v>
      </c>
      <c r="B19" s="48">
        <v>33</v>
      </c>
      <c r="C19" s="48">
        <v>97</v>
      </c>
      <c r="D19" s="48">
        <v>28</v>
      </c>
      <c r="E19" s="48">
        <v>238</v>
      </c>
      <c r="F19" s="48">
        <v>580</v>
      </c>
      <c r="G19" s="48">
        <v>238</v>
      </c>
      <c r="H19" s="48">
        <v>140.6</v>
      </c>
      <c r="I19" s="48">
        <v>166.8</v>
      </c>
      <c r="J19" s="48">
        <v>118.6</v>
      </c>
    </row>
    <row r="20" spans="1:10">
      <c r="A20" s="54" t="s">
        <v>510</v>
      </c>
      <c r="B20" s="48" t="s">
        <v>504</v>
      </c>
      <c r="C20" s="48">
        <v>79</v>
      </c>
      <c r="D20" s="48" t="s">
        <v>504</v>
      </c>
      <c r="E20" s="48" t="s">
        <v>504</v>
      </c>
      <c r="F20" s="48">
        <v>366</v>
      </c>
      <c r="G20" s="48" t="s">
        <v>504</v>
      </c>
      <c r="H20" s="48" t="s">
        <v>504</v>
      </c>
      <c r="I20" s="48">
        <v>217</v>
      </c>
      <c r="J20" s="48" t="s">
        <v>504</v>
      </c>
    </row>
    <row r="21" spans="1:10">
      <c r="A21" s="54" t="s">
        <v>511</v>
      </c>
      <c r="B21" s="48" t="s">
        <v>504</v>
      </c>
      <c r="C21" s="48">
        <v>17</v>
      </c>
      <c r="D21" s="48" t="s">
        <v>504</v>
      </c>
      <c r="E21" s="48" t="s">
        <v>504</v>
      </c>
      <c r="F21" s="48">
        <v>214</v>
      </c>
      <c r="G21" s="48" t="s">
        <v>504</v>
      </c>
      <c r="H21" s="48" t="s">
        <v>504</v>
      </c>
      <c r="I21" s="48">
        <v>80.900000000000006</v>
      </c>
      <c r="J21" s="48" t="s">
        <v>504</v>
      </c>
    </row>
    <row r="22" spans="1:10" ht="13">
      <c r="A22" s="53" t="s">
        <v>512</v>
      </c>
      <c r="B22" s="48">
        <v>44</v>
      </c>
      <c r="C22" s="48">
        <v>110</v>
      </c>
      <c r="D22" s="48" t="s">
        <v>504</v>
      </c>
      <c r="E22" s="48">
        <v>589</v>
      </c>
      <c r="F22" s="49">
        <v>1300</v>
      </c>
      <c r="G22" s="48">
        <v>323</v>
      </c>
      <c r="H22" s="48">
        <v>74.099999999999994</v>
      </c>
      <c r="I22" s="48">
        <v>84.8</v>
      </c>
      <c r="J22" s="48">
        <v>55.9</v>
      </c>
    </row>
    <row r="23" spans="1:10" ht="13">
      <c r="A23" s="53" t="s">
        <v>513</v>
      </c>
      <c r="B23" s="48">
        <v>68</v>
      </c>
      <c r="C23" s="48">
        <v>184</v>
      </c>
      <c r="D23" s="48">
        <v>54</v>
      </c>
      <c r="E23" s="48">
        <v>869</v>
      </c>
      <c r="F23" s="49">
        <v>2159</v>
      </c>
      <c r="G23" s="48">
        <v>706</v>
      </c>
      <c r="H23" s="48">
        <v>78</v>
      </c>
      <c r="I23" s="48">
        <v>85.4</v>
      </c>
      <c r="J23" s="48">
        <v>76.900000000000006</v>
      </c>
    </row>
    <row r="24" spans="1:10" ht="13">
      <c r="A24" s="54" t="s">
        <v>514</v>
      </c>
      <c r="B24" s="48">
        <v>39</v>
      </c>
      <c r="C24" s="48">
        <v>62</v>
      </c>
      <c r="D24" s="48">
        <v>32</v>
      </c>
      <c r="E24" s="48">
        <v>582</v>
      </c>
      <c r="F24" s="48">
        <v>998</v>
      </c>
      <c r="G24" s="48">
        <v>493</v>
      </c>
      <c r="H24" s="48">
        <v>67.099999999999994</v>
      </c>
      <c r="I24" s="48">
        <v>62.4</v>
      </c>
      <c r="J24" s="48">
        <v>64.7</v>
      </c>
    </row>
    <row r="25" spans="1:10" ht="13">
      <c r="A25" s="54" t="s">
        <v>515</v>
      </c>
      <c r="B25" s="48" t="s">
        <v>504</v>
      </c>
      <c r="C25" s="48">
        <v>122</v>
      </c>
      <c r="D25" s="48" t="s">
        <v>504</v>
      </c>
      <c r="E25" s="48" t="s">
        <v>504</v>
      </c>
      <c r="F25" s="49">
        <v>1161</v>
      </c>
      <c r="G25" s="48" t="s">
        <v>504</v>
      </c>
      <c r="H25" s="48" t="s">
        <v>504</v>
      </c>
      <c r="I25" s="48">
        <v>105.1</v>
      </c>
      <c r="J25" s="48" t="s">
        <v>504</v>
      </c>
    </row>
    <row r="26" spans="1:10" ht="13">
      <c r="A26" s="53" t="s">
        <v>516</v>
      </c>
      <c r="B26" s="48">
        <v>90</v>
      </c>
      <c r="C26" s="48">
        <v>215</v>
      </c>
      <c r="D26" s="48">
        <v>48</v>
      </c>
      <c r="E26" s="49">
        <v>1393</v>
      </c>
      <c r="F26" s="49">
        <v>3253</v>
      </c>
      <c r="G26" s="48">
        <v>545</v>
      </c>
      <c r="H26" s="48">
        <v>64.599999999999994</v>
      </c>
      <c r="I26" s="48">
        <v>66.2</v>
      </c>
      <c r="J26" s="48">
        <v>88.3</v>
      </c>
    </row>
    <row r="27" spans="1:10" ht="13">
      <c r="A27" s="53" t="s">
        <v>517</v>
      </c>
      <c r="B27" s="48">
        <v>41</v>
      </c>
      <c r="C27" s="48">
        <v>119</v>
      </c>
      <c r="D27" s="48" t="s">
        <v>504</v>
      </c>
      <c r="E27" s="48">
        <v>506</v>
      </c>
      <c r="F27" s="49">
        <v>1655</v>
      </c>
      <c r="G27" s="48" t="s">
        <v>504</v>
      </c>
      <c r="H27" s="48">
        <v>80.8</v>
      </c>
      <c r="I27" s="48">
        <v>71.7</v>
      </c>
      <c r="J27" s="48" t="s">
        <v>504</v>
      </c>
    </row>
    <row r="28" spans="1:10" ht="13">
      <c r="A28" s="53" t="s">
        <v>518</v>
      </c>
      <c r="B28" s="48" t="s">
        <v>504</v>
      </c>
      <c r="C28" s="48" t="s">
        <v>504</v>
      </c>
      <c r="D28" s="48" t="s">
        <v>504</v>
      </c>
      <c r="E28" s="48" t="s">
        <v>504</v>
      </c>
      <c r="F28" s="48" t="s">
        <v>504</v>
      </c>
      <c r="G28" s="48" t="s">
        <v>504</v>
      </c>
      <c r="H28" s="48" t="s">
        <v>504</v>
      </c>
      <c r="I28" s="48" t="s">
        <v>504</v>
      </c>
      <c r="J28" s="48" t="s">
        <v>504</v>
      </c>
    </row>
    <row r="29" spans="1:10" ht="13">
      <c r="A29" s="53" t="s">
        <v>519</v>
      </c>
      <c r="B29" s="48">
        <v>21</v>
      </c>
      <c r="C29" s="48">
        <v>43</v>
      </c>
      <c r="D29" s="48" t="s">
        <v>504</v>
      </c>
      <c r="E29" s="48">
        <v>482</v>
      </c>
      <c r="F29" s="49">
        <v>1322</v>
      </c>
      <c r="G29" s="48">
        <v>628</v>
      </c>
      <c r="H29" s="48">
        <v>43.8</v>
      </c>
      <c r="I29" s="48">
        <v>32.200000000000003</v>
      </c>
      <c r="J29" s="48">
        <v>24.6</v>
      </c>
    </row>
    <row r="30" spans="1:10" ht="13">
      <c r="A30" s="53" t="s">
        <v>520</v>
      </c>
      <c r="B30" s="48">
        <v>31</v>
      </c>
      <c r="C30" s="48">
        <v>40</v>
      </c>
      <c r="D30" s="48">
        <v>37</v>
      </c>
      <c r="E30" s="48">
        <v>911</v>
      </c>
      <c r="F30" s="48">
        <v>755</v>
      </c>
      <c r="G30" s="48">
        <v>310</v>
      </c>
      <c r="H30" s="48">
        <v>33.9</v>
      </c>
      <c r="I30" s="48">
        <v>52.5</v>
      </c>
      <c r="J30" s="48" t="s">
        <v>504</v>
      </c>
    </row>
    <row r="31" spans="1:10" ht="13">
      <c r="A31" s="53" t="s">
        <v>521</v>
      </c>
      <c r="B31" s="48">
        <v>56</v>
      </c>
      <c r="C31" s="48">
        <v>83</v>
      </c>
      <c r="D31" s="48">
        <v>38</v>
      </c>
      <c r="E31" s="49">
        <v>1312</v>
      </c>
      <c r="F31" s="49">
        <v>3034</v>
      </c>
      <c r="G31" s="49">
        <v>1250</v>
      </c>
      <c r="H31" s="48">
        <v>42.3</v>
      </c>
      <c r="I31" s="48">
        <v>27.5</v>
      </c>
      <c r="J31" s="48">
        <v>30.1</v>
      </c>
    </row>
    <row r="32" spans="1:10" ht="13">
      <c r="A32" s="53" t="s">
        <v>522</v>
      </c>
      <c r="B32" s="48" t="s">
        <v>504</v>
      </c>
      <c r="C32" s="48">
        <v>66</v>
      </c>
      <c r="D32" s="48" t="s">
        <v>504</v>
      </c>
      <c r="E32" s="48" t="s">
        <v>504</v>
      </c>
      <c r="F32" s="48">
        <v>534</v>
      </c>
      <c r="G32" s="48" t="s">
        <v>504</v>
      </c>
      <c r="H32" s="48" t="s">
        <v>504</v>
      </c>
      <c r="I32" s="48">
        <v>123.5</v>
      </c>
      <c r="J32" s="48" t="s">
        <v>504</v>
      </c>
    </row>
    <row r="33" spans="1:10" ht="13">
      <c r="A33" s="53" t="s">
        <v>523</v>
      </c>
      <c r="B33" s="48" t="s">
        <v>504</v>
      </c>
      <c r="C33" s="48">
        <v>7</v>
      </c>
      <c r="D33" s="48" t="s">
        <v>504</v>
      </c>
      <c r="E33" s="48" t="s">
        <v>504</v>
      </c>
      <c r="F33" s="48">
        <v>371</v>
      </c>
      <c r="G33" s="48" t="s">
        <v>504</v>
      </c>
      <c r="H33" s="48" t="s">
        <v>504</v>
      </c>
      <c r="I33" s="48">
        <v>19.3</v>
      </c>
      <c r="J33" s="48" t="s">
        <v>504</v>
      </c>
    </row>
    <row r="34" spans="1:10" ht="13">
      <c r="A34" s="51" t="s">
        <v>524</v>
      </c>
      <c r="B34" s="52"/>
      <c r="C34" s="52"/>
      <c r="D34" s="52"/>
      <c r="E34" s="52"/>
      <c r="F34" s="52"/>
      <c r="G34" s="52"/>
      <c r="H34" s="52"/>
      <c r="I34" s="52"/>
      <c r="J34" s="52"/>
    </row>
    <row r="35" spans="1:10" ht="13">
      <c r="A35" s="53" t="s">
        <v>525</v>
      </c>
      <c r="B35" s="48" t="s">
        <v>504</v>
      </c>
      <c r="C35" s="48">
        <v>35</v>
      </c>
      <c r="D35" s="48" t="s">
        <v>504</v>
      </c>
      <c r="E35" s="48" t="s">
        <v>504</v>
      </c>
      <c r="F35" s="48">
        <v>487</v>
      </c>
      <c r="G35" s="48" t="s">
        <v>504</v>
      </c>
      <c r="H35" s="48" t="s">
        <v>504</v>
      </c>
      <c r="I35" s="48">
        <v>72.400000000000006</v>
      </c>
      <c r="J35" s="48" t="s">
        <v>504</v>
      </c>
    </row>
    <row r="36" spans="1:10" ht="13">
      <c r="A36" s="53" t="s">
        <v>526</v>
      </c>
      <c r="B36" s="48">
        <v>22</v>
      </c>
      <c r="C36" s="48">
        <v>48</v>
      </c>
      <c r="D36" s="48" t="s">
        <v>504</v>
      </c>
      <c r="E36" s="48">
        <v>451</v>
      </c>
      <c r="F36" s="48">
        <v>648</v>
      </c>
      <c r="G36" s="48" t="s">
        <v>504</v>
      </c>
      <c r="H36" s="48">
        <v>49.1</v>
      </c>
      <c r="I36" s="48">
        <v>74.599999999999994</v>
      </c>
      <c r="J36" s="48" t="s">
        <v>504</v>
      </c>
    </row>
    <row r="37" spans="1:10" ht="13">
      <c r="A37" s="53" t="s">
        <v>527</v>
      </c>
      <c r="B37" s="48">
        <v>36</v>
      </c>
      <c r="C37" s="48">
        <v>84</v>
      </c>
      <c r="D37" s="48">
        <v>25</v>
      </c>
      <c r="E37" s="48">
        <v>735</v>
      </c>
      <c r="F37" s="49">
        <v>1344</v>
      </c>
      <c r="G37" s="48">
        <v>444</v>
      </c>
      <c r="H37" s="48">
        <v>49.1</v>
      </c>
      <c r="I37" s="48">
        <v>62.3</v>
      </c>
      <c r="J37" s="48">
        <v>56.7</v>
      </c>
    </row>
    <row r="38" spans="1:10" ht="13">
      <c r="A38" s="53" t="s">
        <v>528</v>
      </c>
      <c r="B38" s="48">
        <v>50</v>
      </c>
      <c r="C38" s="48">
        <v>154</v>
      </c>
      <c r="D38" s="48">
        <v>45</v>
      </c>
      <c r="E38" s="48">
        <v>687</v>
      </c>
      <c r="F38" s="49">
        <v>1902</v>
      </c>
      <c r="G38" s="48">
        <v>755</v>
      </c>
      <c r="H38" s="48">
        <v>73.400000000000006</v>
      </c>
      <c r="I38" s="48">
        <v>80.8</v>
      </c>
      <c r="J38" s="48">
        <v>59.5</v>
      </c>
    </row>
    <row r="39" spans="1:10" ht="13">
      <c r="A39" s="53" t="s">
        <v>529</v>
      </c>
      <c r="B39" s="48">
        <v>79</v>
      </c>
      <c r="C39" s="48">
        <v>135</v>
      </c>
      <c r="D39" s="48">
        <v>42</v>
      </c>
      <c r="E39" s="49">
        <v>1288</v>
      </c>
      <c r="F39" s="49">
        <v>2097</v>
      </c>
      <c r="G39" s="48">
        <v>751</v>
      </c>
      <c r="H39" s="48">
        <v>61.6</v>
      </c>
      <c r="I39" s="48">
        <v>64.400000000000006</v>
      </c>
      <c r="J39" s="48">
        <v>56.4</v>
      </c>
    </row>
    <row r="40" spans="1:10" ht="13">
      <c r="A40" s="53" t="s">
        <v>530</v>
      </c>
      <c r="B40" s="48">
        <v>94</v>
      </c>
      <c r="C40" s="48">
        <v>179</v>
      </c>
      <c r="D40" s="48">
        <v>40</v>
      </c>
      <c r="E40" s="49">
        <v>1291</v>
      </c>
      <c r="F40" s="49">
        <v>2751</v>
      </c>
      <c r="G40" s="48">
        <v>592</v>
      </c>
      <c r="H40" s="48">
        <v>73</v>
      </c>
      <c r="I40" s="48">
        <v>65</v>
      </c>
      <c r="J40" s="48">
        <v>68.099999999999994</v>
      </c>
    </row>
    <row r="41" spans="1:10" ht="13">
      <c r="A41" s="53" t="s">
        <v>531</v>
      </c>
      <c r="B41" s="48">
        <v>68</v>
      </c>
      <c r="C41" s="48">
        <v>212</v>
      </c>
      <c r="D41" s="48">
        <v>59</v>
      </c>
      <c r="E41" s="49">
        <v>1495</v>
      </c>
      <c r="F41" s="49">
        <v>3429</v>
      </c>
      <c r="G41" s="48">
        <v>776</v>
      </c>
      <c r="H41" s="48">
        <v>45.3</v>
      </c>
      <c r="I41" s="48">
        <v>61.7</v>
      </c>
      <c r="J41" s="48">
        <v>76.5</v>
      </c>
    </row>
    <row r="42" spans="1:10" ht="13">
      <c r="A42" s="53" t="s">
        <v>532</v>
      </c>
      <c r="B42" s="48">
        <v>155</v>
      </c>
      <c r="C42" s="48">
        <v>244</v>
      </c>
      <c r="D42" s="48">
        <v>102</v>
      </c>
      <c r="E42" s="49">
        <v>1517</v>
      </c>
      <c r="F42" s="49">
        <v>3444</v>
      </c>
      <c r="G42" s="49">
        <v>1279</v>
      </c>
      <c r="H42" s="48">
        <v>102</v>
      </c>
      <c r="I42" s="48">
        <v>70.900000000000006</v>
      </c>
      <c r="J42" s="48">
        <v>79.599999999999994</v>
      </c>
    </row>
    <row r="43" spans="1:10" ht="13">
      <c r="A43" s="53" t="s">
        <v>533</v>
      </c>
      <c r="B43" s="48">
        <v>41</v>
      </c>
      <c r="C43" s="48">
        <v>140</v>
      </c>
      <c r="D43" s="48" t="s">
        <v>504</v>
      </c>
      <c r="E43" s="48">
        <v>720</v>
      </c>
      <c r="F43" s="49">
        <v>1821</v>
      </c>
      <c r="G43" s="48">
        <v>528</v>
      </c>
      <c r="H43" s="48">
        <v>57.2</v>
      </c>
      <c r="I43" s="48">
        <v>76.8</v>
      </c>
      <c r="J43" s="48">
        <v>56.7</v>
      </c>
    </row>
    <row r="44" spans="1:10" ht="13">
      <c r="A44" s="51" t="s">
        <v>534</v>
      </c>
      <c r="B44" s="52"/>
      <c r="C44" s="52"/>
      <c r="D44" s="52"/>
      <c r="E44" s="52"/>
      <c r="F44" s="52"/>
      <c r="G44" s="52"/>
      <c r="H44" s="52"/>
      <c r="I44" s="52"/>
      <c r="J44" s="52"/>
    </row>
    <row r="45" spans="1:10" ht="13">
      <c r="A45" s="53" t="s">
        <v>535</v>
      </c>
      <c r="B45" s="48">
        <v>238</v>
      </c>
      <c r="C45" s="48" t="s">
        <v>539</v>
      </c>
      <c r="D45" s="48" t="s">
        <v>539</v>
      </c>
      <c r="E45" s="49">
        <v>2576</v>
      </c>
      <c r="F45" s="48" t="s">
        <v>539</v>
      </c>
      <c r="G45" s="48" t="s">
        <v>539</v>
      </c>
      <c r="H45" s="48">
        <v>92.4</v>
      </c>
      <c r="I45" s="48" t="s">
        <v>539</v>
      </c>
      <c r="J45" s="48" t="s">
        <v>539</v>
      </c>
    </row>
    <row r="46" spans="1:10" ht="13">
      <c r="A46" s="53" t="s">
        <v>536</v>
      </c>
      <c r="B46" s="48">
        <v>153</v>
      </c>
      <c r="C46" s="48" t="s">
        <v>539</v>
      </c>
      <c r="D46" s="48" t="s">
        <v>539</v>
      </c>
      <c r="E46" s="49">
        <v>3214</v>
      </c>
      <c r="F46" s="48" t="s">
        <v>539</v>
      </c>
      <c r="G46" s="48" t="s">
        <v>539</v>
      </c>
      <c r="H46" s="48">
        <v>47.5</v>
      </c>
      <c r="I46" s="48" t="s">
        <v>539</v>
      </c>
      <c r="J46" s="48" t="s">
        <v>539</v>
      </c>
    </row>
    <row r="47" spans="1:10" ht="13">
      <c r="A47" s="53" t="s">
        <v>537</v>
      </c>
      <c r="B47" s="48">
        <v>165</v>
      </c>
      <c r="C47" s="48">
        <v>392</v>
      </c>
      <c r="D47" s="48" t="s">
        <v>504</v>
      </c>
      <c r="E47" s="49">
        <v>2582</v>
      </c>
      <c r="F47" s="49">
        <v>5125</v>
      </c>
      <c r="G47" s="48" t="s">
        <v>504</v>
      </c>
      <c r="H47" s="48">
        <v>64.099999999999994</v>
      </c>
      <c r="I47" s="48">
        <v>76.5</v>
      </c>
      <c r="J47" s="48">
        <v>61.3</v>
      </c>
    </row>
    <row r="48" spans="1:10" ht="13">
      <c r="A48" s="53" t="s">
        <v>538</v>
      </c>
      <c r="B48" s="48" t="s">
        <v>539</v>
      </c>
      <c r="C48" s="48">
        <v>626</v>
      </c>
      <c r="D48" s="48">
        <v>298</v>
      </c>
      <c r="E48" s="48" t="s">
        <v>539</v>
      </c>
      <c r="F48" s="49">
        <v>9043</v>
      </c>
      <c r="G48" s="49">
        <v>4484</v>
      </c>
      <c r="H48" s="48" t="s">
        <v>539</v>
      </c>
      <c r="I48" s="48">
        <v>69.2</v>
      </c>
      <c r="J48" s="48">
        <v>66.400000000000006</v>
      </c>
    </row>
    <row r="49" spans="1:10" ht="13">
      <c r="A49" s="53" t="s">
        <v>540</v>
      </c>
      <c r="B49" s="48" t="s">
        <v>539</v>
      </c>
      <c r="C49" s="48">
        <v>213</v>
      </c>
      <c r="D49" s="48" t="s">
        <v>504</v>
      </c>
      <c r="E49" s="48" t="s">
        <v>539</v>
      </c>
      <c r="F49" s="49">
        <v>3755</v>
      </c>
      <c r="G49" s="48" t="s">
        <v>504</v>
      </c>
      <c r="H49" s="48" t="s">
        <v>539</v>
      </c>
      <c r="I49" s="48">
        <v>56.7</v>
      </c>
      <c r="J49" s="48" t="s">
        <v>504</v>
      </c>
    </row>
    <row r="50" spans="1:10" ht="13">
      <c r="A50" s="51" t="s">
        <v>541</v>
      </c>
      <c r="B50" s="52"/>
      <c r="C50" s="52"/>
      <c r="D50" s="52"/>
      <c r="E50" s="52"/>
      <c r="F50" s="52"/>
      <c r="G50" s="52"/>
      <c r="H50" s="52"/>
      <c r="I50" s="52"/>
      <c r="J50" s="52"/>
    </row>
    <row r="51" spans="1:10" ht="13">
      <c r="A51" s="54">
        <v>1</v>
      </c>
      <c r="B51" s="48">
        <v>255</v>
      </c>
      <c r="C51" s="48">
        <v>481</v>
      </c>
      <c r="D51" s="48">
        <v>207</v>
      </c>
      <c r="E51" s="49">
        <v>3863</v>
      </c>
      <c r="F51" s="49">
        <v>7812</v>
      </c>
      <c r="G51" s="49">
        <v>3018</v>
      </c>
      <c r="H51" s="48">
        <v>66.099999999999994</v>
      </c>
      <c r="I51" s="48">
        <v>61.5</v>
      </c>
      <c r="J51" s="48">
        <v>68.7</v>
      </c>
    </row>
    <row r="52" spans="1:10" ht="13">
      <c r="A52" s="54">
        <v>2</v>
      </c>
      <c r="B52" s="48">
        <v>137</v>
      </c>
      <c r="C52" s="48">
        <v>262</v>
      </c>
      <c r="D52" s="48">
        <v>58</v>
      </c>
      <c r="E52" s="49">
        <v>2337</v>
      </c>
      <c r="F52" s="49">
        <v>4193</v>
      </c>
      <c r="G52" s="49">
        <v>1222</v>
      </c>
      <c r="H52" s="48">
        <v>58.5</v>
      </c>
      <c r="I52" s="48">
        <v>62.5</v>
      </c>
      <c r="J52" s="48">
        <v>47.3</v>
      </c>
    </row>
    <row r="53" spans="1:10" ht="13">
      <c r="A53" s="54">
        <v>3</v>
      </c>
      <c r="B53" s="48">
        <v>77</v>
      </c>
      <c r="C53" s="48">
        <v>134</v>
      </c>
      <c r="D53" s="48">
        <v>31</v>
      </c>
      <c r="E53" s="49">
        <v>1202</v>
      </c>
      <c r="F53" s="49">
        <v>1847</v>
      </c>
      <c r="G53" s="48">
        <v>525</v>
      </c>
      <c r="H53" s="48">
        <v>64.400000000000006</v>
      </c>
      <c r="I53" s="48">
        <v>72.5</v>
      </c>
      <c r="J53" s="48">
        <v>58.6</v>
      </c>
    </row>
    <row r="54" spans="1:10" ht="13">
      <c r="A54" s="53" t="s">
        <v>542</v>
      </c>
      <c r="B54" s="48">
        <v>65</v>
      </c>
      <c r="C54" s="48">
        <v>252</v>
      </c>
      <c r="D54" s="48">
        <v>46</v>
      </c>
      <c r="E54" s="48">
        <v>743</v>
      </c>
      <c r="F54" s="49">
        <v>2825</v>
      </c>
      <c r="G54" s="48">
        <v>461</v>
      </c>
      <c r="H54" s="48">
        <v>87.9</v>
      </c>
      <c r="I54" s="48">
        <v>89.3</v>
      </c>
      <c r="J54" s="48">
        <v>99.9</v>
      </c>
    </row>
    <row r="55" spans="1:10" ht="13">
      <c r="A55" s="53" t="s">
        <v>543</v>
      </c>
      <c r="B55" s="48">
        <v>21</v>
      </c>
      <c r="C55" s="48">
        <v>102</v>
      </c>
      <c r="D55" s="48">
        <v>15</v>
      </c>
      <c r="E55" s="48">
        <v>226</v>
      </c>
      <c r="F55" s="49">
        <v>1247</v>
      </c>
      <c r="G55" s="48">
        <v>178</v>
      </c>
      <c r="H55" s="48">
        <v>93.4</v>
      </c>
      <c r="I55" s="48">
        <v>82</v>
      </c>
      <c r="J55" s="48">
        <v>84.2</v>
      </c>
    </row>
    <row r="56" spans="1:10" ht="13">
      <c r="A56" s="51" t="s">
        <v>544</v>
      </c>
      <c r="B56" s="52"/>
      <c r="C56" s="52"/>
      <c r="D56" s="52"/>
      <c r="E56" s="52"/>
      <c r="F56" s="52"/>
      <c r="G56" s="52"/>
      <c r="H56" s="52"/>
      <c r="I56" s="52"/>
      <c r="J56" s="52"/>
    </row>
    <row r="57" spans="1:10" ht="13">
      <c r="A57" s="53" t="s">
        <v>545</v>
      </c>
      <c r="B57" s="48">
        <v>203</v>
      </c>
      <c r="C57" s="48">
        <v>585</v>
      </c>
      <c r="D57" s="48">
        <v>111</v>
      </c>
      <c r="E57" s="49">
        <v>2714</v>
      </c>
      <c r="F57" s="49">
        <v>7290</v>
      </c>
      <c r="G57" s="49">
        <v>1360</v>
      </c>
      <c r="H57" s="48">
        <v>74.599999999999994</v>
      </c>
      <c r="I57" s="48">
        <v>80.3</v>
      </c>
      <c r="J57" s="48">
        <v>82</v>
      </c>
    </row>
    <row r="58" spans="1:10" ht="13">
      <c r="A58" s="54" t="s">
        <v>546</v>
      </c>
      <c r="B58" s="48">
        <v>74</v>
      </c>
      <c r="C58" s="48">
        <v>180</v>
      </c>
      <c r="D58" s="48">
        <v>40</v>
      </c>
      <c r="E58" s="49">
        <v>1131</v>
      </c>
      <c r="F58" s="49">
        <v>2804</v>
      </c>
      <c r="G58" s="48">
        <v>602</v>
      </c>
      <c r="H58" s="48">
        <v>65.2</v>
      </c>
      <c r="I58" s="48">
        <v>64.099999999999994</v>
      </c>
      <c r="J58" s="48">
        <v>67.2</v>
      </c>
    </row>
    <row r="59" spans="1:10" ht="13">
      <c r="A59" s="54" t="s">
        <v>547</v>
      </c>
      <c r="B59" s="48">
        <v>85</v>
      </c>
      <c r="C59" s="48">
        <v>223</v>
      </c>
      <c r="D59" s="48">
        <v>41</v>
      </c>
      <c r="E59" s="49">
        <v>1135</v>
      </c>
      <c r="F59" s="49">
        <v>2490</v>
      </c>
      <c r="G59" s="48">
        <v>488</v>
      </c>
      <c r="H59" s="48">
        <v>75.099999999999994</v>
      </c>
      <c r="I59" s="48">
        <v>89.5</v>
      </c>
      <c r="J59" s="48">
        <v>84.5</v>
      </c>
    </row>
    <row r="60" spans="1:10" ht="13">
      <c r="A60" s="54" t="s">
        <v>548</v>
      </c>
      <c r="B60" s="48">
        <v>44</v>
      </c>
      <c r="C60" s="48">
        <v>183</v>
      </c>
      <c r="D60" s="48">
        <v>30</v>
      </c>
      <c r="E60" s="48">
        <v>448</v>
      </c>
      <c r="F60" s="49">
        <v>1996</v>
      </c>
      <c r="G60" s="48">
        <v>270</v>
      </c>
      <c r="H60" s="48">
        <v>97.3</v>
      </c>
      <c r="I60" s="48">
        <v>91.6</v>
      </c>
      <c r="J60" s="48">
        <v>110.4</v>
      </c>
    </row>
    <row r="61" spans="1:10" ht="13">
      <c r="A61" s="53" t="s">
        <v>549</v>
      </c>
      <c r="B61" s="48" t="s">
        <v>504</v>
      </c>
      <c r="C61" s="48">
        <v>67</v>
      </c>
      <c r="D61" s="48" t="s">
        <v>504</v>
      </c>
      <c r="E61" s="48" t="s">
        <v>504</v>
      </c>
      <c r="F61" s="48">
        <v>875</v>
      </c>
      <c r="G61" s="48" t="s">
        <v>504</v>
      </c>
      <c r="H61" s="48" t="s">
        <v>504</v>
      </c>
      <c r="I61" s="48">
        <v>76.3</v>
      </c>
      <c r="J61" s="48" t="s">
        <v>504</v>
      </c>
    </row>
    <row r="62" spans="1:10" ht="13">
      <c r="A62" s="51" t="s">
        <v>550</v>
      </c>
      <c r="B62" s="52"/>
      <c r="C62" s="52"/>
      <c r="D62" s="52"/>
      <c r="E62" s="52"/>
      <c r="F62" s="52"/>
      <c r="G62" s="52"/>
      <c r="H62" s="52"/>
      <c r="I62" s="52"/>
      <c r="J62" s="52"/>
    </row>
    <row r="63" spans="1:10" ht="13">
      <c r="A63" s="53" t="s">
        <v>551</v>
      </c>
      <c r="B63" s="48">
        <v>70</v>
      </c>
      <c r="C63" s="48">
        <v>136</v>
      </c>
      <c r="D63" s="48">
        <v>54</v>
      </c>
      <c r="E63" s="49">
        <v>2035</v>
      </c>
      <c r="F63" s="49">
        <v>3561</v>
      </c>
      <c r="G63" s="49">
        <v>1537</v>
      </c>
      <c r="H63" s="48">
        <v>34.5</v>
      </c>
      <c r="I63" s="48">
        <v>38.299999999999997</v>
      </c>
      <c r="J63" s="48">
        <v>35.4</v>
      </c>
    </row>
    <row r="64" spans="1:10" ht="13">
      <c r="A64" s="53" t="s">
        <v>552</v>
      </c>
      <c r="B64" s="48">
        <v>88</v>
      </c>
      <c r="C64" s="48">
        <v>116</v>
      </c>
      <c r="D64" s="48">
        <v>40</v>
      </c>
      <c r="E64" s="48">
        <v>865</v>
      </c>
      <c r="F64" s="49">
        <v>2000</v>
      </c>
      <c r="G64" s="48">
        <v>758</v>
      </c>
      <c r="H64" s="48">
        <v>101.9</v>
      </c>
      <c r="I64" s="48">
        <v>58.2</v>
      </c>
      <c r="J64" s="48">
        <v>52.6</v>
      </c>
    </row>
    <row r="65" spans="1:10" ht="13">
      <c r="A65" s="53" t="s">
        <v>553</v>
      </c>
      <c r="B65" s="48">
        <v>74</v>
      </c>
      <c r="C65" s="48">
        <v>110</v>
      </c>
      <c r="D65" s="48">
        <v>36</v>
      </c>
      <c r="E65" s="49">
        <v>1373</v>
      </c>
      <c r="F65" s="49">
        <v>1908</v>
      </c>
      <c r="G65" s="48">
        <v>470</v>
      </c>
      <c r="H65" s="48">
        <v>54.3</v>
      </c>
      <c r="I65" s="48">
        <v>57.7</v>
      </c>
      <c r="J65" s="48">
        <v>76.599999999999994</v>
      </c>
    </row>
    <row r="66" spans="1:10" ht="13">
      <c r="A66" s="53" t="s">
        <v>554</v>
      </c>
      <c r="B66" s="48">
        <v>133</v>
      </c>
      <c r="C66" s="48">
        <v>208</v>
      </c>
      <c r="D66" s="48">
        <v>74</v>
      </c>
      <c r="E66" s="49">
        <v>1760</v>
      </c>
      <c r="F66" s="49">
        <v>2761</v>
      </c>
      <c r="G66" s="49">
        <v>1098</v>
      </c>
      <c r="H66" s="48">
        <v>75.7</v>
      </c>
      <c r="I66" s="48">
        <v>75.5</v>
      </c>
      <c r="J66" s="48">
        <v>67.3</v>
      </c>
    </row>
    <row r="67" spans="1:10" ht="13">
      <c r="A67" s="53" t="s">
        <v>555</v>
      </c>
      <c r="B67" s="48">
        <v>62</v>
      </c>
      <c r="C67" s="48">
        <v>219</v>
      </c>
      <c r="D67" s="48">
        <v>64</v>
      </c>
      <c r="E67" s="48">
        <v>856</v>
      </c>
      <c r="F67" s="49">
        <v>2677</v>
      </c>
      <c r="G67" s="48">
        <v>614</v>
      </c>
      <c r="H67" s="48">
        <v>72.5</v>
      </c>
      <c r="I67" s="48">
        <v>81.900000000000006</v>
      </c>
      <c r="J67" s="48">
        <v>104.8</v>
      </c>
    </row>
    <row r="68" spans="1:10" ht="13">
      <c r="A68" s="53" t="s">
        <v>556</v>
      </c>
      <c r="B68" s="48">
        <v>66</v>
      </c>
      <c r="C68" s="48">
        <v>214</v>
      </c>
      <c r="D68" s="48">
        <v>45</v>
      </c>
      <c r="E68" s="48">
        <v>844</v>
      </c>
      <c r="F68" s="49">
        <v>2534</v>
      </c>
      <c r="G68" s="48">
        <v>514</v>
      </c>
      <c r="H68" s="48">
        <v>77.900000000000006</v>
      </c>
      <c r="I68" s="48">
        <v>84.3</v>
      </c>
      <c r="J68" s="48">
        <v>87.6</v>
      </c>
    </row>
    <row r="69" spans="1:10" ht="13">
      <c r="A69" s="53" t="s">
        <v>557</v>
      </c>
      <c r="B69" s="48">
        <v>62</v>
      </c>
      <c r="C69" s="48">
        <v>227</v>
      </c>
      <c r="D69" s="48">
        <v>43</v>
      </c>
      <c r="E69" s="48">
        <v>638</v>
      </c>
      <c r="F69" s="49">
        <v>2482</v>
      </c>
      <c r="G69" s="48">
        <v>414</v>
      </c>
      <c r="H69" s="48">
        <v>96.9</v>
      </c>
      <c r="I69" s="48">
        <v>91.6</v>
      </c>
      <c r="J69" s="48">
        <v>104.6</v>
      </c>
    </row>
    <row r="70" spans="1:10" ht="13">
      <c r="A70" s="51" t="s">
        <v>558</v>
      </c>
      <c r="B70" s="52"/>
      <c r="C70" s="52"/>
      <c r="D70" s="52"/>
      <c r="E70" s="52"/>
      <c r="F70" s="52"/>
      <c r="G70" s="52"/>
      <c r="H70" s="52"/>
      <c r="I70" s="52"/>
      <c r="J70" s="52"/>
    </row>
    <row r="71" spans="1:10" ht="13">
      <c r="A71" s="53" t="s">
        <v>559</v>
      </c>
      <c r="B71" s="48">
        <v>34</v>
      </c>
      <c r="C71" s="48">
        <v>62</v>
      </c>
      <c r="D71" s="48">
        <v>27</v>
      </c>
      <c r="E71" s="49">
        <v>1161</v>
      </c>
      <c r="F71" s="49">
        <v>1903</v>
      </c>
      <c r="G71" s="48">
        <v>940</v>
      </c>
      <c r="H71" s="48">
        <v>29.6</v>
      </c>
      <c r="I71" s="48">
        <v>32.299999999999997</v>
      </c>
      <c r="J71" s="48">
        <v>29</v>
      </c>
    </row>
    <row r="72" spans="1:10" ht="13">
      <c r="A72" s="53" t="s">
        <v>560</v>
      </c>
      <c r="B72" s="48">
        <v>120</v>
      </c>
      <c r="C72" s="48">
        <v>156</v>
      </c>
      <c r="D72" s="48">
        <v>61</v>
      </c>
      <c r="E72" s="49">
        <v>1599</v>
      </c>
      <c r="F72" s="49">
        <v>3341</v>
      </c>
      <c r="G72" s="49">
        <v>1353</v>
      </c>
      <c r="H72" s="48">
        <v>75.2</v>
      </c>
      <c r="I72" s="48">
        <v>46.8</v>
      </c>
      <c r="J72" s="48">
        <v>45.4</v>
      </c>
    </row>
    <row r="73" spans="1:10" ht="13">
      <c r="A73" s="53" t="s">
        <v>561</v>
      </c>
      <c r="B73" s="48">
        <v>100</v>
      </c>
      <c r="C73" s="48">
        <v>258</v>
      </c>
      <c r="D73" s="48">
        <v>64</v>
      </c>
      <c r="E73" s="49">
        <v>1900</v>
      </c>
      <c r="F73" s="49">
        <v>4639</v>
      </c>
      <c r="G73" s="49">
        <v>1144</v>
      </c>
      <c r="H73" s="48">
        <v>52.6</v>
      </c>
      <c r="I73" s="48">
        <v>55.5</v>
      </c>
      <c r="J73" s="48">
        <v>56.1</v>
      </c>
    </row>
    <row r="74" spans="1:10" ht="13">
      <c r="A74" s="53" t="s">
        <v>562</v>
      </c>
      <c r="B74" s="48">
        <v>102</v>
      </c>
      <c r="C74" s="48">
        <v>202</v>
      </c>
      <c r="D74" s="48">
        <v>48</v>
      </c>
      <c r="E74" s="49">
        <v>1377</v>
      </c>
      <c r="F74" s="49">
        <v>2526</v>
      </c>
      <c r="G74" s="48">
        <v>528</v>
      </c>
      <c r="H74" s="48">
        <v>74.2</v>
      </c>
      <c r="I74" s="48">
        <v>79.8</v>
      </c>
      <c r="J74" s="48">
        <v>91.3</v>
      </c>
    </row>
    <row r="75" spans="1:10" ht="13">
      <c r="A75" s="53" t="s">
        <v>563</v>
      </c>
      <c r="B75" s="48">
        <v>69</v>
      </c>
      <c r="C75" s="48">
        <v>178</v>
      </c>
      <c r="D75" s="48">
        <v>60</v>
      </c>
      <c r="E75" s="48">
        <v>814</v>
      </c>
      <c r="F75" s="49">
        <v>1808</v>
      </c>
      <c r="G75" s="48" t="s">
        <v>504</v>
      </c>
      <c r="H75" s="48">
        <v>84.3</v>
      </c>
      <c r="I75" s="48">
        <v>98.4</v>
      </c>
      <c r="J75" s="48" t="s">
        <v>504</v>
      </c>
    </row>
    <row r="76" spans="1:10" ht="13">
      <c r="A76" s="53" t="s">
        <v>564</v>
      </c>
      <c r="B76" s="48">
        <v>131</v>
      </c>
      <c r="C76" s="48">
        <v>376</v>
      </c>
      <c r="D76" s="48">
        <v>96</v>
      </c>
      <c r="E76" s="49">
        <v>1520</v>
      </c>
      <c r="F76" s="49">
        <v>3707</v>
      </c>
      <c r="G76" s="48">
        <v>945</v>
      </c>
      <c r="H76" s="48">
        <v>86</v>
      </c>
      <c r="I76" s="48">
        <v>101.5</v>
      </c>
      <c r="J76" s="48">
        <v>101.6</v>
      </c>
    </row>
    <row r="77" spans="1:10" ht="13">
      <c r="A77" s="51" t="s">
        <v>565</v>
      </c>
      <c r="B77" s="52"/>
      <c r="C77" s="52"/>
      <c r="D77" s="52"/>
      <c r="E77" s="52"/>
      <c r="F77" s="52"/>
      <c r="G77" s="52"/>
      <c r="H77" s="52"/>
      <c r="I77" s="52"/>
      <c r="J77" s="52"/>
    </row>
    <row r="78" spans="1:10" ht="13">
      <c r="A78" s="53" t="s">
        <v>566</v>
      </c>
      <c r="B78" s="48">
        <v>445</v>
      </c>
      <c r="C78" s="48">
        <v>891</v>
      </c>
      <c r="D78" s="48">
        <v>264</v>
      </c>
      <c r="E78" s="49">
        <v>6610</v>
      </c>
      <c r="F78" s="49">
        <v>13425</v>
      </c>
      <c r="G78" s="49">
        <v>4002</v>
      </c>
      <c r="H78" s="48">
        <v>67.3</v>
      </c>
      <c r="I78" s="48">
        <v>66.3</v>
      </c>
      <c r="J78" s="48">
        <v>65.900000000000006</v>
      </c>
    </row>
    <row r="79" spans="1:10" ht="13">
      <c r="A79" s="54" t="s">
        <v>567</v>
      </c>
      <c r="B79" s="48">
        <v>298</v>
      </c>
      <c r="C79" s="48">
        <v>567</v>
      </c>
      <c r="D79" s="48">
        <v>178</v>
      </c>
      <c r="E79" s="49">
        <v>4415</v>
      </c>
      <c r="F79" s="49">
        <v>8568</v>
      </c>
      <c r="G79" s="49">
        <v>2675</v>
      </c>
      <c r="H79" s="48">
        <v>67.599999999999994</v>
      </c>
      <c r="I79" s="48">
        <v>66.2</v>
      </c>
      <c r="J79" s="48">
        <v>66.599999999999994</v>
      </c>
    </row>
    <row r="80" spans="1:10" ht="13">
      <c r="A80" s="54" t="s">
        <v>568</v>
      </c>
      <c r="B80" s="48">
        <v>145</v>
      </c>
      <c r="C80" s="48">
        <v>320</v>
      </c>
      <c r="D80" s="48">
        <v>85</v>
      </c>
      <c r="E80" s="49">
        <v>2063</v>
      </c>
      <c r="F80" s="49">
        <v>4667</v>
      </c>
      <c r="G80" s="49">
        <v>1264</v>
      </c>
      <c r="H80" s="48">
        <v>70.2</v>
      </c>
      <c r="I80" s="48">
        <v>68.7</v>
      </c>
      <c r="J80" s="48">
        <v>67.599999999999994</v>
      </c>
    </row>
    <row r="81" spans="1:10" ht="13">
      <c r="A81" s="54" t="s">
        <v>569</v>
      </c>
      <c r="B81" s="48" t="s">
        <v>504</v>
      </c>
      <c r="C81" s="48" t="s">
        <v>504</v>
      </c>
      <c r="D81" s="48" t="s">
        <v>504</v>
      </c>
      <c r="E81" s="48" t="s">
        <v>504</v>
      </c>
      <c r="F81" s="48" t="s">
        <v>504</v>
      </c>
      <c r="G81" s="48" t="s">
        <v>504</v>
      </c>
      <c r="H81" s="48" t="s">
        <v>504</v>
      </c>
      <c r="I81" s="48" t="s">
        <v>504</v>
      </c>
      <c r="J81" s="48" t="s">
        <v>504</v>
      </c>
    </row>
    <row r="82" spans="1:10" ht="13">
      <c r="A82" s="53" t="s">
        <v>570</v>
      </c>
      <c r="B82" s="48">
        <v>111</v>
      </c>
      <c r="C82" s="48">
        <v>340</v>
      </c>
      <c r="D82" s="48">
        <v>93</v>
      </c>
      <c r="E82" s="49">
        <v>1762</v>
      </c>
      <c r="F82" s="49">
        <v>4498</v>
      </c>
      <c r="G82" s="49">
        <v>1402</v>
      </c>
      <c r="H82" s="48">
        <v>63</v>
      </c>
      <c r="I82" s="48">
        <v>75.7</v>
      </c>
      <c r="J82" s="48">
        <v>66.400000000000006</v>
      </c>
    </row>
    <row r="83" spans="1:10" ht="13">
      <c r="A83" s="54" t="s">
        <v>571</v>
      </c>
      <c r="B83" s="48" t="s">
        <v>504</v>
      </c>
      <c r="C83" s="48">
        <v>45</v>
      </c>
      <c r="D83" s="48" t="s">
        <v>504</v>
      </c>
      <c r="E83" s="48" t="s">
        <v>504</v>
      </c>
      <c r="F83" s="48">
        <v>554</v>
      </c>
      <c r="G83" s="48" t="s">
        <v>504</v>
      </c>
      <c r="H83" s="48" t="s">
        <v>504</v>
      </c>
      <c r="I83" s="48">
        <v>81.599999999999994</v>
      </c>
      <c r="J83" s="48" t="s">
        <v>504</v>
      </c>
    </row>
    <row r="84" spans="1:10" ht="13">
      <c r="A84" s="54" t="s">
        <v>572</v>
      </c>
      <c r="B84" s="48">
        <v>21</v>
      </c>
      <c r="C84" s="48">
        <v>154</v>
      </c>
      <c r="D84" s="48">
        <v>44</v>
      </c>
      <c r="E84" s="48">
        <v>345</v>
      </c>
      <c r="F84" s="49">
        <v>1605</v>
      </c>
      <c r="G84" s="48">
        <v>594</v>
      </c>
      <c r="H84" s="48">
        <v>60.7</v>
      </c>
      <c r="I84" s="48">
        <v>95.9</v>
      </c>
      <c r="J84" s="48">
        <v>74</v>
      </c>
    </row>
    <row r="85" spans="1:10" ht="13">
      <c r="A85" s="54" t="s">
        <v>573</v>
      </c>
      <c r="B85" s="48">
        <v>77</v>
      </c>
      <c r="C85" s="48">
        <v>141</v>
      </c>
      <c r="D85" s="48">
        <v>40</v>
      </c>
      <c r="E85" s="49">
        <v>1282</v>
      </c>
      <c r="F85" s="49">
        <v>2339</v>
      </c>
      <c r="G85" s="48">
        <v>629</v>
      </c>
      <c r="H85" s="48">
        <v>60.2</v>
      </c>
      <c r="I85" s="48">
        <v>60.4</v>
      </c>
      <c r="J85" s="48">
        <v>63.6</v>
      </c>
    </row>
    <row r="86" spans="1:10" ht="13">
      <c r="A86" s="51" t="s">
        <v>574</v>
      </c>
      <c r="B86" s="52"/>
      <c r="C86" s="52"/>
      <c r="D86" s="52"/>
      <c r="E86" s="52"/>
      <c r="F86" s="52"/>
      <c r="G86" s="52"/>
      <c r="H86" s="52"/>
      <c r="I86" s="52"/>
      <c r="J86" s="52"/>
    </row>
    <row r="87" spans="1:10" ht="13">
      <c r="A87" s="53" t="s">
        <v>575</v>
      </c>
      <c r="B87" s="48">
        <v>461</v>
      </c>
      <c r="C87" s="49">
        <v>1008</v>
      </c>
      <c r="D87" s="48">
        <v>292</v>
      </c>
      <c r="E87" s="49">
        <v>7135</v>
      </c>
      <c r="F87" s="49">
        <v>14726</v>
      </c>
      <c r="G87" s="49">
        <v>4406</v>
      </c>
      <c r="H87" s="48">
        <v>64.599999999999994</v>
      </c>
      <c r="I87" s="48">
        <v>68.400000000000006</v>
      </c>
      <c r="J87" s="48">
        <v>66.2</v>
      </c>
    </row>
    <row r="88" spans="1:10" ht="13">
      <c r="A88" s="53" t="s">
        <v>576</v>
      </c>
      <c r="B88" s="48">
        <v>65</v>
      </c>
      <c r="C88" s="48">
        <v>151</v>
      </c>
      <c r="D88" s="48">
        <v>55</v>
      </c>
      <c r="E88" s="48">
        <v>777</v>
      </c>
      <c r="F88" s="49">
        <v>2254</v>
      </c>
      <c r="G88" s="48">
        <v>816</v>
      </c>
      <c r="H88" s="48">
        <v>83.2</v>
      </c>
      <c r="I88" s="48">
        <v>67.2</v>
      </c>
      <c r="J88" s="48">
        <v>67.7</v>
      </c>
    </row>
    <row r="89" spans="1:10" ht="13">
      <c r="A89" s="53" t="s">
        <v>577</v>
      </c>
      <c r="B89" s="48" t="s">
        <v>504</v>
      </c>
      <c r="C89" s="48">
        <v>36</v>
      </c>
      <c r="D89" s="48" t="s">
        <v>504</v>
      </c>
      <c r="E89" s="48" t="s">
        <v>504</v>
      </c>
      <c r="F89" s="48">
        <v>470</v>
      </c>
      <c r="G89" s="48" t="s">
        <v>504</v>
      </c>
      <c r="H89" s="48" t="s">
        <v>504</v>
      </c>
      <c r="I89" s="48">
        <v>76.7</v>
      </c>
      <c r="J89" s="48" t="s">
        <v>504</v>
      </c>
    </row>
    <row r="90" spans="1:10" ht="13">
      <c r="A90" s="53" t="s">
        <v>522</v>
      </c>
      <c r="B90" s="48" t="s">
        <v>504</v>
      </c>
      <c r="C90" s="48">
        <v>36</v>
      </c>
      <c r="D90" s="48" t="s">
        <v>504</v>
      </c>
      <c r="E90" s="48" t="s">
        <v>504</v>
      </c>
      <c r="F90" s="48">
        <v>474</v>
      </c>
      <c r="G90" s="48" t="s">
        <v>504</v>
      </c>
      <c r="H90" s="48" t="s">
        <v>504</v>
      </c>
      <c r="I90" s="48">
        <v>75.7</v>
      </c>
      <c r="J90" s="48" t="s">
        <v>504</v>
      </c>
    </row>
    <row r="91" spans="1:10" ht="13">
      <c r="A91" s="51" t="s">
        <v>578</v>
      </c>
      <c r="B91" s="52"/>
      <c r="C91" s="52"/>
      <c r="D91" s="52"/>
      <c r="E91" s="52"/>
      <c r="F91" s="52"/>
      <c r="G91" s="52"/>
      <c r="H91" s="52"/>
      <c r="I91" s="52"/>
      <c r="J91" s="52"/>
    </row>
    <row r="92" spans="1:10" ht="13">
      <c r="A92" s="53" t="s">
        <v>575</v>
      </c>
      <c r="B92" s="48">
        <v>471</v>
      </c>
      <c r="C92" s="49">
        <v>1040</v>
      </c>
      <c r="D92" s="48">
        <v>308</v>
      </c>
      <c r="E92" s="49">
        <v>7320</v>
      </c>
      <c r="F92" s="49">
        <v>15444</v>
      </c>
      <c r="G92" s="49">
        <v>4647</v>
      </c>
      <c r="H92" s="48">
        <v>64.3</v>
      </c>
      <c r="I92" s="48">
        <v>67.3</v>
      </c>
      <c r="J92" s="48">
        <v>66.3</v>
      </c>
    </row>
    <row r="93" spans="1:10" ht="13">
      <c r="A93" s="53" t="s">
        <v>576</v>
      </c>
      <c r="B93" s="48">
        <v>45</v>
      </c>
      <c r="C93" s="48">
        <v>100</v>
      </c>
      <c r="D93" s="48">
        <v>37</v>
      </c>
      <c r="E93" s="48">
        <v>570</v>
      </c>
      <c r="F93" s="49">
        <v>1336</v>
      </c>
      <c r="G93" s="48">
        <v>556</v>
      </c>
      <c r="H93" s="48">
        <v>79.400000000000006</v>
      </c>
      <c r="I93" s="48">
        <v>74.7</v>
      </c>
      <c r="J93" s="48">
        <v>65.900000000000006</v>
      </c>
    </row>
    <row r="94" spans="1:10" ht="13">
      <c r="A94" s="53" t="s">
        <v>577</v>
      </c>
      <c r="B94" s="48" t="s">
        <v>504</v>
      </c>
      <c r="C94" s="48" t="s">
        <v>504</v>
      </c>
      <c r="D94" s="48" t="s">
        <v>504</v>
      </c>
      <c r="E94" s="48" t="s">
        <v>504</v>
      </c>
      <c r="F94" s="48" t="s">
        <v>504</v>
      </c>
      <c r="G94" s="48" t="s">
        <v>504</v>
      </c>
      <c r="H94" s="48" t="s">
        <v>504</v>
      </c>
      <c r="I94" s="48" t="s">
        <v>504</v>
      </c>
      <c r="J94" s="48" t="s">
        <v>504</v>
      </c>
    </row>
    <row r="95" spans="1:10" ht="13">
      <c r="A95" s="53" t="s">
        <v>522</v>
      </c>
      <c r="B95" s="48">
        <v>32</v>
      </c>
      <c r="C95" s="48">
        <v>73</v>
      </c>
      <c r="D95" s="48" t="s">
        <v>504</v>
      </c>
      <c r="E95" s="48">
        <v>385</v>
      </c>
      <c r="F95" s="48">
        <v>939</v>
      </c>
      <c r="G95" s="48" t="s">
        <v>504</v>
      </c>
      <c r="H95" s="48">
        <v>84</v>
      </c>
      <c r="I95" s="48">
        <v>78.2</v>
      </c>
      <c r="J95" s="48" t="s">
        <v>504</v>
      </c>
    </row>
    <row r="96" spans="1:10" ht="13">
      <c r="A96" s="51" t="s">
        <v>579</v>
      </c>
      <c r="B96" s="52"/>
      <c r="C96" s="52"/>
      <c r="D96" s="52"/>
      <c r="E96" s="52"/>
      <c r="F96" s="52"/>
      <c r="G96" s="52"/>
      <c r="H96" s="52"/>
      <c r="I96" s="52"/>
      <c r="J96" s="52"/>
    </row>
    <row r="97" spans="1:10" ht="13">
      <c r="A97" s="54">
        <v>1</v>
      </c>
      <c r="B97" s="48">
        <v>414</v>
      </c>
      <c r="C97" s="48">
        <v>809</v>
      </c>
      <c r="D97" s="48">
        <v>253</v>
      </c>
      <c r="E97" s="49">
        <v>6295</v>
      </c>
      <c r="F97" s="49">
        <v>11769</v>
      </c>
      <c r="G97" s="49">
        <v>3949</v>
      </c>
      <c r="H97" s="48">
        <v>65.7</v>
      </c>
      <c r="I97" s="48">
        <v>68.8</v>
      </c>
      <c r="J97" s="48">
        <v>64</v>
      </c>
    </row>
    <row r="98" spans="1:10" ht="13">
      <c r="A98" s="53" t="s">
        <v>580</v>
      </c>
      <c r="B98" s="48">
        <v>69</v>
      </c>
      <c r="C98" s="48">
        <v>205</v>
      </c>
      <c r="D98" s="48">
        <v>51</v>
      </c>
      <c r="E98" s="49">
        <v>1018</v>
      </c>
      <c r="F98" s="49">
        <v>3055</v>
      </c>
      <c r="G98" s="48">
        <v>768</v>
      </c>
      <c r="H98" s="48">
        <v>67.3</v>
      </c>
      <c r="I98" s="48">
        <v>67</v>
      </c>
      <c r="J98" s="48">
        <v>66</v>
      </c>
    </row>
    <row r="99" spans="1:10" ht="13">
      <c r="A99" s="53" t="s">
        <v>581</v>
      </c>
      <c r="B99" s="48">
        <v>31</v>
      </c>
      <c r="C99" s="48">
        <v>76</v>
      </c>
      <c r="D99" s="48">
        <v>28</v>
      </c>
      <c r="E99" s="48">
        <v>377</v>
      </c>
      <c r="F99" s="49">
        <v>1120</v>
      </c>
      <c r="G99" s="48">
        <v>334</v>
      </c>
      <c r="H99" s="48">
        <v>81.900000000000006</v>
      </c>
      <c r="I99" s="48">
        <v>67.599999999999994</v>
      </c>
      <c r="J99" s="48">
        <v>84.6</v>
      </c>
    </row>
    <row r="100" spans="1:10" ht="13">
      <c r="A100" s="53" t="s">
        <v>582</v>
      </c>
      <c r="B100" s="48" t="s">
        <v>504</v>
      </c>
      <c r="C100" s="48">
        <v>73</v>
      </c>
      <c r="D100" s="48" t="s">
        <v>504</v>
      </c>
      <c r="E100" s="48" t="s">
        <v>504</v>
      </c>
      <c r="F100" s="48">
        <v>971</v>
      </c>
      <c r="G100" s="48" t="s">
        <v>504</v>
      </c>
      <c r="H100" s="48" t="s">
        <v>504</v>
      </c>
      <c r="I100" s="48">
        <v>75.599999999999994</v>
      </c>
      <c r="J100" s="48" t="s">
        <v>504</v>
      </c>
    </row>
    <row r="101" spans="1:10" ht="13">
      <c r="A101" s="53" t="s">
        <v>583</v>
      </c>
      <c r="B101" s="48" t="s">
        <v>504</v>
      </c>
      <c r="C101" s="48">
        <v>64</v>
      </c>
      <c r="D101" s="48" t="s">
        <v>504</v>
      </c>
      <c r="E101" s="48" t="s">
        <v>504</v>
      </c>
      <c r="F101" s="48">
        <v>808</v>
      </c>
      <c r="G101" s="48" t="s">
        <v>504</v>
      </c>
      <c r="H101" s="48" t="s">
        <v>504</v>
      </c>
      <c r="I101" s="48">
        <v>79.5</v>
      </c>
      <c r="J101" s="48" t="s">
        <v>504</v>
      </c>
    </row>
    <row r="102" spans="1:10" ht="13">
      <c r="A102" s="53" t="s">
        <v>584</v>
      </c>
      <c r="B102" s="48" t="s">
        <v>504</v>
      </c>
      <c r="C102" s="48" t="s">
        <v>504</v>
      </c>
      <c r="D102" s="48" t="s">
        <v>504</v>
      </c>
      <c r="E102" s="48" t="s">
        <v>504</v>
      </c>
      <c r="F102" s="48" t="s">
        <v>504</v>
      </c>
      <c r="G102" s="48" t="s">
        <v>504</v>
      </c>
      <c r="H102" s="48" t="s">
        <v>504</v>
      </c>
      <c r="I102" s="48" t="s">
        <v>504</v>
      </c>
      <c r="J102" s="48" t="s">
        <v>504</v>
      </c>
    </row>
    <row r="103" spans="1:10" ht="13">
      <c r="A103" s="51" t="s">
        <v>585</v>
      </c>
      <c r="B103" s="52"/>
      <c r="C103" s="52"/>
      <c r="D103" s="52"/>
      <c r="E103" s="52"/>
      <c r="F103" s="52"/>
      <c r="G103" s="52"/>
      <c r="H103" s="52"/>
      <c r="I103" s="52"/>
      <c r="J103" s="52"/>
    </row>
    <row r="104" spans="1:10" ht="13">
      <c r="A104" s="53" t="s">
        <v>586</v>
      </c>
      <c r="B104" s="48">
        <v>254</v>
      </c>
      <c r="C104" s="48">
        <v>731</v>
      </c>
      <c r="D104" s="48">
        <v>206</v>
      </c>
      <c r="E104" s="49">
        <v>3564</v>
      </c>
      <c r="F104" s="49">
        <v>9299</v>
      </c>
      <c r="G104" s="49">
        <v>3103</v>
      </c>
      <c r="H104" s="48">
        <v>71.3</v>
      </c>
      <c r="I104" s="48">
        <v>78.599999999999994</v>
      </c>
      <c r="J104" s="48">
        <v>66.400000000000006</v>
      </c>
    </row>
    <row r="105" spans="1:10" ht="13">
      <c r="A105" s="53" t="s">
        <v>587</v>
      </c>
      <c r="B105" s="48">
        <v>104</v>
      </c>
      <c r="C105" s="48">
        <v>229</v>
      </c>
      <c r="D105" s="48">
        <v>51</v>
      </c>
      <c r="E105" s="49">
        <v>1268</v>
      </c>
      <c r="F105" s="49">
        <v>3302</v>
      </c>
      <c r="G105" s="48">
        <v>685</v>
      </c>
      <c r="H105" s="48">
        <v>81.7</v>
      </c>
      <c r="I105" s="48">
        <v>69.2</v>
      </c>
      <c r="J105" s="48">
        <v>74.7</v>
      </c>
    </row>
    <row r="106" spans="1:10" ht="13">
      <c r="A106" s="53" t="s">
        <v>588</v>
      </c>
      <c r="B106" s="48">
        <v>38</v>
      </c>
      <c r="C106" s="48">
        <v>113</v>
      </c>
      <c r="D106" s="48">
        <v>52</v>
      </c>
      <c r="E106" s="48">
        <v>511</v>
      </c>
      <c r="F106" s="49">
        <v>1779</v>
      </c>
      <c r="G106" s="48">
        <v>424</v>
      </c>
      <c r="H106" s="48">
        <v>75.099999999999994</v>
      </c>
      <c r="I106" s="48">
        <v>63.5</v>
      </c>
      <c r="J106" s="48" t="s">
        <v>504</v>
      </c>
    </row>
    <row r="107" spans="1:10" ht="13">
      <c r="A107" s="53" t="s">
        <v>589</v>
      </c>
      <c r="B107" s="48">
        <v>80</v>
      </c>
      <c r="C107" s="48">
        <v>43</v>
      </c>
      <c r="D107" s="48">
        <v>12</v>
      </c>
      <c r="E107" s="48">
        <v>909</v>
      </c>
      <c r="F107" s="48">
        <v>686</v>
      </c>
      <c r="G107" s="48">
        <v>224</v>
      </c>
      <c r="H107" s="48">
        <v>88.3</v>
      </c>
      <c r="I107" s="48">
        <v>62.9</v>
      </c>
      <c r="J107" s="48">
        <v>52.4</v>
      </c>
    </row>
    <row r="108" spans="1:10" ht="13">
      <c r="A108" s="53" t="s">
        <v>590</v>
      </c>
      <c r="B108" s="48">
        <v>63</v>
      </c>
      <c r="C108" s="48">
        <v>74</v>
      </c>
      <c r="D108" s="48">
        <v>27</v>
      </c>
      <c r="E108" s="49">
        <v>1892</v>
      </c>
      <c r="F108" s="49">
        <v>2108</v>
      </c>
      <c r="G108" s="48">
        <v>822</v>
      </c>
      <c r="H108" s="48">
        <v>33.5</v>
      </c>
      <c r="I108" s="48">
        <v>34.9</v>
      </c>
      <c r="J108" s="48">
        <v>33.1</v>
      </c>
    </row>
    <row r="109" spans="1:10" ht="13">
      <c r="A109" s="53" t="s">
        <v>591</v>
      </c>
      <c r="B109" s="48" t="s">
        <v>504</v>
      </c>
      <c r="C109" s="48">
        <v>28</v>
      </c>
      <c r="D109" s="48" t="s">
        <v>504</v>
      </c>
      <c r="E109" s="48" t="s">
        <v>504</v>
      </c>
      <c r="F109" s="48">
        <v>431</v>
      </c>
      <c r="G109" s="48" t="s">
        <v>504</v>
      </c>
      <c r="H109" s="48" t="s">
        <v>504</v>
      </c>
      <c r="I109" s="48">
        <v>63.9</v>
      </c>
      <c r="J109" s="48" t="s">
        <v>504</v>
      </c>
    </row>
    <row r="110" spans="1:10" ht="13">
      <c r="A110" s="53" t="s">
        <v>522</v>
      </c>
      <c r="B110" s="48" t="s">
        <v>504</v>
      </c>
      <c r="C110" s="48">
        <v>14</v>
      </c>
      <c r="D110" s="48" t="s">
        <v>504</v>
      </c>
      <c r="E110" s="48" t="s">
        <v>504</v>
      </c>
      <c r="F110" s="48">
        <v>317</v>
      </c>
      <c r="G110" s="48" t="s">
        <v>504</v>
      </c>
      <c r="H110" s="48" t="s">
        <v>504</v>
      </c>
      <c r="I110" s="48">
        <v>44.8</v>
      </c>
      <c r="J110" s="48" t="s">
        <v>504</v>
      </c>
    </row>
    <row r="111" spans="1:10" ht="13">
      <c r="A111" s="51" t="s">
        <v>592</v>
      </c>
      <c r="B111" s="52"/>
      <c r="C111" s="52"/>
      <c r="D111" s="52"/>
      <c r="E111" s="52"/>
      <c r="F111" s="52"/>
      <c r="G111" s="52"/>
      <c r="H111" s="52"/>
      <c r="I111" s="52"/>
      <c r="J111" s="52"/>
    </row>
    <row r="112" spans="1:10" ht="13">
      <c r="A112" s="53" t="s">
        <v>593</v>
      </c>
      <c r="B112" s="48">
        <v>116</v>
      </c>
      <c r="C112" s="48">
        <v>225</v>
      </c>
      <c r="D112" s="48">
        <v>73</v>
      </c>
      <c r="E112" s="49">
        <v>2441</v>
      </c>
      <c r="F112" s="49">
        <v>4521</v>
      </c>
      <c r="G112" s="49">
        <v>1571</v>
      </c>
      <c r="H112" s="48">
        <v>47.6</v>
      </c>
      <c r="I112" s="48">
        <v>49.8</v>
      </c>
      <c r="J112" s="48">
        <v>46.3</v>
      </c>
    </row>
    <row r="113" spans="1:10" ht="13">
      <c r="A113" s="53" t="s">
        <v>594</v>
      </c>
      <c r="B113" s="48">
        <v>204</v>
      </c>
      <c r="C113" s="48">
        <v>456</v>
      </c>
      <c r="D113" s="48">
        <v>124</v>
      </c>
      <c r="E113" s="49">
        <v>2732</v>
      </c>
      <c r="F113" s="49">
        <v>5873</v>
      </c>
      <c r="G113" s="49">
        <v>1397</v>
      </c>
      <c r="H113" s="48">
        <v>74.8</v>
      </c>
      <c r="I113" s="48">
        <v>77.599999999999994</v>
      </c>
      <c r="J113" s="48">
        <v>88.9</v>
      </c>
    </row>
    <row r="114" spans="1:10" ht="13">
      <c r="A114" s="53" t="s">
        <v>595</v>
      </c>
      <c r="B114" s="48">
        <v>128</v>
      </c>
      <c r="C114" s="48">
        <v>305</v>
      </c>
      <c r="D114" s="48">
        <v>68</v>
      </c>
      <c r="E114" s="49">
        <v>1468</v>
      </c>
      <c r="F114" s="49">
        <v>3684</v>
      </c>
      <c r="G114" s="48">
        <v>922</v>
      </c>
      <c r="H114" s="48">
        <v>87.1</v>
      </c>
      <c r="I114" s="48">
        <v>82.8</v>
      </c>
      <c r="J114" s="48">
        <v>74.099999999999994</v>
      </c>
    </row>
    <row r="115" spans="1:10" ht="13">
      <c r="A115" s="53" t="s">
        <v>596</v>
      </c>
      <c r="B115" s="48" t="s">
        <v>504</v>
      </c>
      <c r="C115" s="48">
        <v>37</v>
      </c>
      <c r="D115" s="48" t="s">
        <v>504</v>
      </c>
      <c r="E115" s="48" t="s">
        <v>504</v>
      </c>
      <c r="F115" s="48">
        <v>716</v>
      </c>
      <c r="G115" s="48" t="s">
        <v>504</v>
      </c>
      <c r="H115" s="48" t="s">
        <v>504</v>
      </c>
      <c r="I115" s="48">
        <v>52.3</v>
      </c>
      <c r="J115" s="48" t="s">
        <v>504</v>
      </c>
    </row>
    <row r="116" spans="1:10" ht="13">
      <c r="A116" s="53" t="s">
        <v>597</v>
      </c>
      <c r="B116" s="48" t="s">
        <v>504</v>
      </c>
      <c r="C116" s="48" t="s">
        <v>504</v>
      </c>
      <c r="D116" s="48" t="s">
        <v>504</v>
      </c>
      <c r="E116" s="48" t="s">
        <v>504</v>
      </c>
      <c r="F116" s="48" t="s">
        <v>504</v>
      </c>
      <c r="G116" s="48" t="s">
        <v>504</v>
      </c>
      <c r="H116" s="48" t="s">
        <v>504</v>
      </c>
      <c r="I116" s="48" t="s">
        <v>504</v>
      </c>
      <c r="J116" s="48" t="s">
        <v>504</v>
      </c>
    </row>
    <row r="117" spans="1:10" ht="13">
      <c r="A117" s="53" t="s">
        <v>598</v>
      </c>
      <c r="B117" s="48">
        <v>63</v>
      </c>
      <c r="C117" s="48">
        <v>129</v>
      </c>
      <c r="D117" s="48">
        <v>58</v>
      </c>
      <c r="E117" s="49">
        <v>1239</v>
      </c>
      <c r="F117" s="49">
        <v>2071</v>
      </c>
      <c r="G117" s="48">
        <v>985</v>
      </c>
      <c r="H117" s="48">
        <v>50.7</v>
      </c>
      <c r="I117" s="48">
        <v>62.4</v>
      </c>
      <c r="J117" s="48">
        <v>58.7</v>
      </c>
    </row>
    <row r="118" spans="1:10" ht="13">
      <c r="A118" s="53" t="s">
        <v>599</v>
      </c>
      <c r="B118" s="48" t="s">
        <v>504</v>
      </c>
      <c r="C118" s="48">
        <v>44</v>
      </c>
      <c r="D118" s="48" t="s">
        <v>504</v>
      </c>
      <c r="E118" s="48" t="s">
        <v>504</v>
      </c>
      <c r="F118" s="48">
        <v>575</v>
      </c>
      <c r="G118" s="48" t="s">
        <v>504</v>
      </c>
      <c r="H118" s="48" t="s">
        <v>504</v>
      </c>
      <c r="I118" s="48">
        <v>77</v>
      </c>
      <c r="J118" s="48" t="s">
        <v>504</v>
      </c>
    </row>
    <row r="119" spans="1:10" ht="13">
      <c r="A119" s="53" t="s">
        <v>522</v>
      </c>
      <c r="B119" s="48" t="s">
        <v>504</v>
      </c>
      <c r="C119" s="48">
        <v>28</v>
      </c>
      <c r="D119" s="48" t="s">
        <v>504</v>
      </c>
      <c r="E119" s="48" t="s">
        <v>504</v>
      </c>
      <c r="F119" s="48">
        <v>412</v>
      </c>
      <c r="G119" s="48" t="s">
        <v>504</v>
      </c>
      <c r="H119" s="48" t="s">
        <v>504</v>
      </c>
      <c r="I119" s="48">
        <v>66.8</v>
      </c>
      <c r="J119" s="48" t="s">
        <v>504</v>
      </c>
    </row>
    <row r="120" spans="1:10" ht="13">
      <c r="A120" s="51" t="s">
        <v>600</v>
      </c>
      <c r="B120" s="52"/>
      <c r="C120" s="52"/>
      <c r="D120" s="52"/>
      <c r="E120" s="52"/>
      <c r="F120" s="52"/>
      <c r="G120" s="52"/>
      <c r="H120" s="52"/>
      <c r="I120" s="52"/>
      <c r="J120" s="52"/>
    </row>
    <row r="121" spans="1:10" ht="13">
      <c r="A121" s="54" t="s">
        <v>601</v>
      </c>
      <c r="B121" s="48">
        <v>327</v>
      </c>
      <c r="C121" s="48">
        <v>797</v>
      </c>
      <c r="D121" s="48">
        <v>215</v>
      </c>
      <c r="E121" s="49">
        <v>3988</v>
      </c>
      <c r="F121" s="49">
        <v>9729</v>
      </c>
      <c r="G121" s="49">
        <v>2456</v>
      </c>
      <c r="H121" s="48">
        <v>82</v>
      </c>
      <c r="I121" s="48">
        <v>81.900000000000006</v>
      </c>
      <c r="J121" s="48">
        <v>87.4</v>
      </c>
    </row>
    <row r="122" spans="1:10" ht="13">
      <c r="A122" s="54" t="s">
        <v>602</v>
      </c>
      <c r="B122" s="48">
        <v>131</v>
      </c>
      <c r="C122" s="48">
        <v>290</v>
      </c>
      <c r="D122" s="48">
        <v>83</v>
      </c>
      <c r="E122" s="49">
        <v>3132</v>
      </c>
      <c r="F122" s="49">
        <v>5465</v>
      </c>
      <c r="G122" s="49">
        <v>1775</v>
      </c>
      <c r="H122" s="48">
        <v>41.7</v>
      </c>
      <c r="I122" s="48">
        <v>53.1</v>
      </c>
      <c r="J122" s="48">
        <v>46.7</v>
      </c>
    </row>
    <row r="123" spans="1:10" ht="13">
      <c r="A123" s="54" t="s">
        <v>603</v>
      </c>
      <c r="B123" s="48">
        <v>98</v>
      </c>
      <c r="C123" s="48">
        <v>144</v>
      </c>
      <c r="D123" s="48">
        <v>59</v>
      </c>
      <c r="E123" s="49">
        <v>1252</v>
      </c>
      <c r="F123" s="49">
        <v>2729</v>
      </c>
      <c r="G123" s="49">
        <v>1173</v>
      </c>
      <c r="H123" s="48">
        <v>78.5</v>
      </c>
      <c r="I123" s="48">
        <v>52.9</v>
      </c>
      <c r="J123" s="48">
        <v>50.5</v>
      </c>
    </row>
    <row r="124" spans="1:10" ht="13">
      <c r="A124" s="51" t="s">
        <v>604</v>
      </c>
      <c r="B124" s="52"/>
      <c r="C124" s="52"/>
      <c r="D124" s="52"/>
      <c r="E124" s="52"/>
      <c r="F124" s="52"/>
      <c r="G124" s="52"/>
      <c r="H124" s="52"/>
      <c r="I124" s="52"/>
      <c r="J124" s="52"/>
    </row>
    <row r="125" spans="1:10" ht="13">
      <c r="A125" s="53" t="s">
        <v>605</v>
      </c>
      <c r="B125" s="48">
        <v>201</v>
      </c>
      <c r="C125" s="48">
        <v>497</v>
      </c>
      <c r="D125" s="48">
        <v>137</v>
      </c>
      <c r="E125" s="49">
        <v>2844</v>
      </c>
      <c r="F125" s="49">
        <v>6403</v>
      </c>
      <c r="G125" s="49">
        <v>1791</v>
      </c>
      <c r="H125" s="48">
        <v>70.599999999999994</v>
      </c>
      <c r="I125" s="48">
        <v>77.599999999999994</v>
      </c>
      <c r="J125" s="48">
        <v>76.7</v>
      </c>
    </row>
    <row r="126" spans="1:10" ht="13">
      <c r="A126" s="53" t="s">
        <v>606</v>
      </c>
      <c r="B126" s="48" t="s">
        <v>504</v>
      </c>
      <c r="C126" s="48">
        <v>51</v>
      </c>
      <c r="D126" s="48" t="s">
        <v>504</v>
      </c>
      <c r="E126" s="48" t="s">
        <v>504</v>
      </c>
      <c r="F126" s="48">
        <v>606</v>
      </c>
      <c r="G126" s="48" t="s">
        <v>504</v>
      </c>
      <c r="H126" s="48" t="s">
        <v>504</v>
      </c>
      <c r="I126" s="48">
        <v>84.8</v>
      </c>
      <c r="J126" s="48" t="s">
        <v>504</v>
      </c>
    </row>
    <row r="127" spans="1:10" ht="13">
      <c r="A127" s="53" t="s">
        <v>607</v>
      </c>
      <c r="B127" s="48">
        <v>13</v>
      </c>
      <c r="C127" s="48">
        <v>78</v>
      </c>
      <c r="D127" s="48">
        <v>23</v>
      </c>
      <c r="E127" s="48">
        <v>264</v>
      </c>
      <c r="F127" s="49">
        <v>1578</v>
      </c>
      <c r="G127" s="48">
        <v>467</v>
      </c>
      <c r="H127" s="48">
        <v>51</v>
      </c>
      <c r="I127" s="48">
        <v>49.2</v>
      </c>
      <c r="J127" s="48">
        <v>48.2</v>
      </c>
    </row>
    <row r="128" spans="1:10" ht="13">
      <c r="A128" s="53" t="s">
        <v>608</v>
      </c>
      <c r="B128" s="48">
        <v>42</v>
      </c>
      <c r="C128" s="48">
        <v>81</v>
      </c>
      <c r="D128" s="48" t="s">
        <v>504</v>
      </c>
      <c r="E128" s="48">
        <v>528</v>
      </c>
      <c r="F128" s="49">
        <v>1115</v>
      </c>
      <c r="G128" s="48" t="s">
        <v>504</v>
      </c>
      <c r="H128" s="48">
        <v>79.5</v>
      </c>
      <c r="I128" s="48">
        <v>72.400000000000006</v>
      </c>
      <c r="J128" s="48" t="s">
        <v>504</v>
      </c>
    </row>
    <row r="129" spans="1:10" ht="13">
      <c r="A129" s="53" t="s">
        <v>609</v>
      </c>
      <c r="B129" s="48" t="s">
        <v>504</v>
      </c>
      <c r="C129" s="48">
        <v>34</v>
      </c>
      <c r="D129" s="48" t="s">
        <v>504</v>
      </c>
      <c r="E129" s="48" t="s">
        <v>504</v>
      </c>
      <c r="F129" s="48">
        <v>489</v>
      </c>
      <c r="G129" s="48" t="s">
        <v>504</v>
      </c>
      <c r="H129" s="48" t="s">
        <v>504</v>
      </c>
      <c r="I129" s="48">
        <v>68.900000000000006</v>
      </c>
      <c r="J129" s="48" t="s">
        <v>504</v>
      </c>
    </row>
    <row r="130" spans="1:10" ht="13">
      <c r="A130" s="51" t="s">
        <v>610</v>
      </c>
      <c r="B130" s="52"/>
      <c r="C130" s="52"/>
      <c r="D130" s="52"/>
      <c r="E130" s="52"/>
      <c r="F130" s="52"/>
      <c r="G130" s="52"/>
      <c r="H130" s="52"/>
      <c r="I130" s="52"/>
      <c r="J130" s="52"/>
    </row>
    <row r="131" spans="1:10" ht="13">
      <c r="A131" s="53" t="s">
        <v>611</v>
      </c>
      <c r="B131" s="48">
        <v>259</v>
      </c>
      <c r="C131" s="48">
        <v>602</v>
      </c>
      <c r="D131" s="48">
        <v>184</v>
      </c>
      <c r="E131" s="49">
        <v>3685</v>
      </c>
      <c r="F131" s="49">
        <v>8354</v>
      </c>
      <c r="G131" s="49">
        <v>2273</v>
      </c>
      <c r="H131" s="48">
        <v>70.2</v>
      </c>
      <c r="I131" s="48">
        <v>72</v>
      </c>
      <c r="J131" s="48">
        <v>81</v>
      </c>
    </row>
    <row r="132" spans="1:10" ht="13">
      <c r="A132" s="54" t="s">
        <v>612</v>
      </c>
      <c r="B132" s="48">
        <v>96</v>
      </c>
      <c r="C132" s="48">
        <v>134</v>
      </c>
      <c r="D132" s="48">
        <v>69</v>
      </c>
      <c r="E132" s="49">
        <v>1274</v>
      </c>
      <c r="F132" s="49">
        <v>1719</v>
      </c>
      <c r="G132" s="48">
        <v>560</v>
      </c>
      <c r="H132" s="48">
        <v>75.5</v>
      </c>
      <c r="I132" s="48">
        <v>77.900000000000006</v>
      </c>
      <c r="J132" s="48">
        <v>123.5</v>
      </c>
    </row>
    <row r="133" spans="1:10" ht="13">
      <c r="A133" s="54" t="s">
        <v>613</v>
      </c>
      <c r="B133" s="48" t="s">
        <v>504</v>
      </c>
      <c r="C133" s="48">
        <v>28</v>
      </c>
      <c r="D133" s="48" t="s">
        <v>504</v>
      </c>
      <c r="E133" s="48" t="s">
        <v>504</v>
      </c>
      <c r="F133" s="48">
        <v>332</v>
      </c>
      <c r="G133" s="48" t="s">
        <v>504</v>
      </c>
      <c r="H133" s="48" t="s">
        <v>504</v>
      </c>
      <c r="I133" s="48">
        <v>83.2</v>
      </c>
      <c r="J133" s="48" t="s">
        <v>504</v>
      </c>
    </row>
    <row r="134" spans="1:10" ht="13">
      <c r="A134" s="54" t="s">
        <v>614</v>
      </c>
      <c r="B134" s="48">
        <v>119</v>
      </c>
      <c r="C134" s="48">
        <v>285</v>
      </c>
      <c r="D134" s="48">
        <v>78</v>
      </c>
      <c r="E134" s="49">
        <v>1627</v>
      </c>
      <c r="F134" s="49">
        <v>3914</v>
      </c>
      <c r="G134" s="49">
        <v>1039</v>
      </c>
      <c r="H134" s="48">
        <v>73.3</v>
      </c>
      <c r="I134" s="48">
        <v>72.7</v>
      </c>
      <c r="J134" s="48">
        <v>75.400000000000006</v>
      </c>
    </row>
    <row r="135" spans="1:10" ht="13">
      <c r="A135" s="54" t="s">
        <v>615</v>
      </c>
      <c r="B135" s="48">
        <v>115</v>
      </c>
      <c r="C135" s="48">
        <v>280</v>
      </c>
      <c r="D135" s="48">
        <v>61</v>
      </c>
      <c r="E135" s="49">
        <v>1679</v>
      </c>
      <c r="F135" s="49">
        <v>3809</v>
      </c>
      <c r="G135" s="48">
        <v>871</v>
      </c>
      <c r="H135" s="48">
        <v>68.599999999999994</v>
      </c>
      <c r="I135" s="48">
        <v>73.5</v>
      </c>
      <c r="J135" s="48">
        <v>69.900000000000006</v>
      </c>
    </row>
    <row r="136" spans="1:10" ht="13">
      <c r="A136" s="54" t="s">
        <v>616</v>
      </c>
      <c r="B136" s="48">
        <v>70</v>
      </c>
      <c r="C136" s="48">
        <v>116</v>
      </c>
      <c r="D136" s="48">
        <v>31</v>
      </c>
      <c r="E136" s="48">
        <v>890</v>
      </c>
      <c r="F136" s="49">
        <v>1810</v>
      </c>
      <c r="G136" s="48">
        <v>399</v>
      </c>
      <c r="H136" s="48">
        <v>78.099999999999994</v>
      </c>
      <c r="I136" s="48">
        <v>64.3</v>
      </c>
      <c r="J136" s="48">
        <v>78</v>
      </c>
    </row>
    <row r="137" spans="1:10" ht="13">
      <c r="A137" s="54" t="s">
        <v>617</v>
      </c>
      <c r="B137" s="48">
        <v>154</v>
      </c>
      <c r="C137" s="48">
        <v>379</v>
      </c>
      <c r="D137" s="48">
        <v>95</v>
      </c>
      <c r="E137" s="49">
        <v>2009</v>
      </c>
      <c r="F137" s="49">
        <v>5131</v>
      </c>
      <c r="G137" s="49">
        <v>1353</v>
      </c>
      <c r="H137" s="48">
        <v>76.900000000000006</v>
      </c>
      <c r="I137" s="48">
        <v>73.900000000000006</v>
      </c>
      <c r="J137" s="48">
        <v>70.099999999999994</v>
      </c>
    </row>
    <row r="138" spans="1:10" ht="13">
      <c r="A138" s="54" t="s">
        <v>618</v>
      </c>
      <c r="B138" s="48">
        <v>170</v>
      </c>
      <c r="C138" s="48">
        <v>395</v>
      </c>
      <c r="D138" s="48">
        <v>91</v>
      </c>
      <c r="E138" s="49">
        <v>2406</v>
      </c>
      <c r="F138" s="49">
        <v>5183</v>
      </c>
      <c r="G138" s="49">
        <v>1161</v>
      </c>
      <c r="H138" s="48">
        <v>70.8</v>
      </c>
      <c r="I138" s="48">
        <v>76.2</v>
      </c>
      <c r="J138" s="48">
        <v>78</v>
      </c>
    </row>
    <row r="139" spans="1:10" ht="13">
      <c r="A139" s="54" t="s">
        <v>619</v>
      </c>
      <c r="B139" s="48">
        <v>91</v>
      </c>
      <c r="C139" s="48">
        <v>221</v>
      </c>
      <c r="D139" s="48">
        <v>54</v>
      </c>
      <c r="E139" s="49">
        <v>1160</v>
      </c>
      <c r="F139" s="49">
        <v>2647</v>
      </c>
      <c r="G139" s="48">
        <v>737</v>
      </c>
      <c r="H139" s="48">
        <v>78.8</v>
      </c>
      <c r="I139" s="48">
        <v>83.5</v>
      </c>
      <c r="J139" s="48">
        <v>72.900000000000006</v>
      </c>
    </row>
    <row r="140" spans="1:10" ht="13">
      <c r="A140" s="54" t="s">
        <v>620</v>
      </c>
      <c r="B140" s="48">
        <v>95</v>
      </c>
      <c r="C140" s="48">
        <v>219</v>
      </c>
      <c r="D140" s="48">
        <v>50</v>
      </c>
      <c r="E140" s="49">
        <v>1234</v>
      </c>
      <c r="F140" s="49">
        <v>2724</v>
      </c>
      <c r="G140" s="48">
        <v>663</v>
      </c>
      <c r="H140" s="48">
        <v>77.3</v>
      </c>
      <c r="I140" s="48">
        <v>80.599999999999994</v>
      </c>
      <c r="J140" s="48">
        <v>75.5</v>
      </c>
    </row>
    <row r="141" spans="1:10" ht="13">
      <c r="A141" s="54" t="s">
        <v>621</v>
      </c>
      <c r="B141" s="48">
        <v>37</v>
      </c>
      <c r="C141" s="48">
        <v>101</v>
      </c>
      <c r="D141" s="48">
        <v>24</v>
      </c>
      <c r="E141" s="48">
        <v>486</v>
      </c>
      <c r="F141" s="49">
        <v>1270</v>
      </c>
      <c r="G141" s="48">
        <v>375</v>
      </c>
      <c r="H141" s="48">
        <v>75.7</v>
      </c>
      <c r="I141" s="48">
        <v>79.599999999999994</v>
      </c>
      <c r="J141" s="48">
        <v>64.3</v>
      </c>
    </row>
    <row r="142" spans="1:10" ht="13">
      <c r="A142" s="54" t="s">
        <v>622</v>
      </c>
      <c r="B142" s="48">
        <v>125</v>
      </c>
      <c r="C142" s="48">
        <v>273</v>
      </c>
      <c r="D142" s="48">
        <v>61</v>
      </c>
      <c r="E142" s="49">
        <v>1653</v>
      </c>
      <c r="F142" s="49">
        <v>3509</v>
      </c>
      <c r="G142" s="48">
        <v>803</v>
      </c>
      <c r="H142" s="48">
        <v>75.8</v>
      </c>
      <c r="I142" s="48">
        <v>77.900000000000006</v>
      </c>
      <c r="J142" s="48">
        <v>75.599999999999994</v>
      </c>
    </row>
    <row r="143" spans="1:10" ht="13">
      <c r="A143" s="54" t="s">
        <v>623</v>
      </c>
      <c r="B143" s="48">
        <v>20</v>
      </c>
      <c r="C143" s="48">
        <v>53</v>
      </c>
      <c r="D143" s="48" t="s">
        <v>504</v>
      </c>
      <c r="E143" s="48">
        <v>235</v>
      </c>
      <c r="F143" s="48">
        <v>556</v>
      </c>
      <c r="G143" s="48" t="s">
        <v>504</v>
      </c>
      <c r="H143" s="48">
        <v>85.7</v>
      </c>
      <c r="I143" s="48">
        <v>95.5</v>
      </c>
      <c r="J143" s="48" t="s">
        <v>504</v>
      </c>
    </row>
    <row r="144" spans="1:10" ht="13">
      <c r="A144" s="54" t="s">
        <v>522</v>
      </c>
      <c r="B144" s="48" t="s">
        <v>504</v>
      </c>
      <c r="C144" s="48">
        <v>29</v>
      </c>
      <c r="D144" s="48" t="s">
        <v>504</v>
      </c>
      <c r="E144" s="48" t="s">
        <v>504</v>
      </c>
      <c r="F144" s="48">
        <v>312</v>
      </c>
      <c r="G144" s="48" t="s">
        <v>504</v>
      </c>
      <c r="H144" s="48" t="s">
        <v>504</v>
      </c>
      <c r="I144" s="48">
        <v>92.9</v>
      </c>
      <c r="J144" s="48" t="s">
        <v>504</v>
      </c>
    </row>
    <row r="145" spans="1:10" ht="13">
      <c r="A145" s="53" t="s">
        <v>624</v>
      </c>
      <c r="B145" s="48">
        <v>269</v>
      </c>
      <c r="C145" s="48">
        <v>541</v>
      </c>
      <c r="D145" s="48">
        <v>151</v>
      </c>
      <c r="E145" s="49">
        <v>4195</v>
      </c>
      <c r="F145" s="49">
        <v>8519</v>
      </c>
      <c r="G145" s="49">
        <v>2706</v>
      </c>
      <c r="H145" s="48">
        <v>64.099999999999994</v>
      </c>
      <c r="I145" s="48">
        <v>63.5</v>
      </c>
      <c r="J145" s="48">
        <v>55.7</v>
      </c>
    </row>
    <row r="146" spans="1:10" ht="13">
      <c r="A146" s="53" t="s">
        <v>625</v>
      </c>
      <c r="B146" s="48">
        <v>28</v>
      </c>
      <c r="C146" s="48">
        <v>88</v>
      </c>
      <c r="D146" s="48" t="s">
        <v>504</v>
      </c>
      <c r="E146" s="48">
        <v>492</v>
      </c>
      <c r="F146" s="49">
        <v>1050</v>
      </c>
      <c r="G146" s="48" t="s">
        <v>504</v>
      </c>
      <c r="H146" s="48">
        <v>57.4</v>
      </c>
      <c r="I146" s="48">
        <v>83.9</v>
      </c>
      <c r="J146" s="48">
        <v>51.4</v>
      </c>
    </row>
    <row r="147" spans="1:10" ht="13">
      <c r="A147" s="51" t="s">
        <v>626</v>
      </c>
      <c r="B147" s="52"/>
      <c r="C147" s="52"/>
      <c r="D147" s="52"/>
      <c r="E147" s="52"/>
      <c r="F147" s="52"/>
      <c r="G147" s="52"/>
      <c r="H147" s="52"/>
      <c r="I147" s="52"/>
      <c r="J147" s="52"/>
    </row>
    <row r="148" spans="1:10" ht="13">
      <c r="A148" s="53" t="s">
        <v>139</v>
      </c>
      <c r="B148" s="48">
        <v>556</v>
      </c>
      <c r="C148" s="49">
        <v>1231</v>
      </c>
      <c r="D148" s="48">
        <v>357</v>
      </c>
      <c r="E148" s="49">
        <v>8114</v>
      </c>
      <c r="F148" s="49">
        <v>17732</v>
      </c>
      <c r="G148" s="49">
        <v>5272</v>
      </c>
      <c r="H148" s="48">
        <v>68.5</v>
      </c>
      <c r="I148" s="48">
        <v>69.400000000000006</v>
      </c>
      <c r="J148" s="48">
        <v>67.7</v>
      </c>
    </row>
    <row r="149" spans="1:10" ht="13">
      <c r="A149" s="53" t="s">
        <v>627</v>
      </c>
      <c r="B149" s="48">
        <v>446</v>
      </c>
      <c r="C149" s="48">
        <v>859</v>
      </c>
      <c r="D149" s="48">
        <v>305</v>
      </c>
      <c r="E149" s="49">
        <v>5919</v>
      </c>
      <c r="F149" s="49">
        <v>10285</v>
      </c>
      <c r="G149" s="49">
        <v>4122</v>
      </c>
      <c r="H149" s="48">
        <v>75.400000000000006</v>
      </c>
      <c r="I149" s="48">
        <v>83.5</v>
      </c>
      <c r="J149" s="48">
        <v>74.099999999999994</v>
      </c>
    </row>
    <row r="150" spans="1:10" ht="13">
      <c r="A150" s="53" t="s">
        <v>628</v>
      </c>
      <c r="B150" s="48">
        <v>177</v>
      </c>
      <c r="C150" s="48">
        <v>380</v>
      </c>
      <c r="D150" s="48">
        <v>68</v>
      </c>
      <c r="E150" s="49">
        <v>1672</v>
      </c>
      <c r="F150" s="49">
        <v>4355</v>
      </c>
      <c r="G150" s="48">
        <v>803</v>
      </c>
      <c r="H150" s="48">
        <v>105.9</v>
      </c>
      <c r="I150" s="48">
        <v>87.3</v>
      </c>
      <c r="J150" s="48">
        <v>84.2</v>
      </c>
    </row>
    <row r="151" spans="1:10" ht="13">
      <c r="A151" s="53" t="s">
        <v>629</v>
      </c>
      <c r="B151" s="48">
        <v>31</v>
      </c>
      <c r="C151" s="48">
        <v>148</v>
      </c>
      <c r="D151" s="48">
        <v>29</v>
      </c>
      <c r="E151" s="48">
        <v>303</v>
      </c>
      <c r="F151" s="49">
        <v>1234</v>
      </c>
      <c r="G151" s="48">
        <v>294</v>
      </c>
      <c r="H151" s="48">
        <v>103.8</v>
      </c>
      <c r="I151" s="48">
        <v>119.7</v>
      </c>
      <c r="J151" s="48">
        <v>97.8</v>
      </c>
    </row>
    <row r="152" spans="1:10" ht="13">
      <c r="A152" s="53" t="s">
        <v>630</v>
      </c>
      <c r="B152" s="48" t="s">
        <v>504</v>
      </c>
      <c r="C152" s="48">
        <v>101</v>
      </c>
      <c r="D152" s="48" t="s">
        <v>504</v>
      </c>
      <c r="E152" s="48" t="s">
        <v>504</v>
      </c>
      <c r="F152" s="49">
        <v>1027</v>
      </c>
      <c r="G152" s="48" t="s">
        <v>504</v>
      </c>
      <c r="H152" s="48" t="s">
        <v>504</v>
      </c>
      <c r="I152" s="48">
        <v>98.6</v>
      </c>
      <c r="J152" s="48">
        <v>89.6</v>
      </c>
    </row>
    <row r="153" spans="1:10" ht="13">
      <c r="A153" s="53" t="s">
        <v>631</v>
      </c>
      <c r="B153" s="48">
        <v>75</v>
      </c>
      <c r="C153" s="48">
        <v>115</v>
      </c>
      <c r="D153" s="48">
        <v>15</v>
      </c>
      <c r="E153" s="49">
        <v>1088</v>
      </c>
      <c r="F153" s="49">
        <v>2260</v>
      </c>
      <c r="G153" s="48">
        <v>376</v>
      </c>
      <c r="H153" s="48">
        <v>68.900000000000006</v>
      </c>
      <c r="I153" s="48">
        <v>50.8</v>
      </c>
      <c r="J153" s="48">
        <v>38.799999999999997</v>
      </c>
    </row>
    <row r="154" spans="1:10" ht="13">
      <c r="A154" s="53" t="s">
        <v>632</v>
      </c>
      <c r="B154" s="48" t="s">
        <v>504</v>
      </c>
      <c r="C154" s="48">
        <v>30</v>
      </c>
      <c r="D154" s="48" t="s">
        <v>504</v>
      </c>
      <c r="E154" s="48" t="s">
        <v>504</v>
      </c>
      <c r="F154" s="48">
        <v>378</v>
      </c>
      <c r="G154" s="48" t="s">
        <v>504</v>
      </c>
      <c r="H154" s="48" t="s">
        <v>504</v>
      </c>
      <c r="I154" s="48">
        <v>80.599999999999994</v>
      </c>
      <c r="J154" s="48" t="s">
        <v>504</v>
      </c>
    </row>
    <row r="155" spans="1:10" ht="13">
      <c r="A155" s="53" t="s">
        <v>633</v>
      </c>
      <c r="B155" s="48" t="s">
        <v>504</v>
      </c>
      <c r="C155" s="48">
        <v>32</v>
      </c>
      <c r="D155" s="48" t="s">
        <v>504</v>
      </c>
      <c r="E155" s="48" t="s">
        <v>504</v>
      </c>
      <c r="F155" s="48">
        <v>404</v>
      </c>
      <c r="G155" s="48" t="s">
        <v>504</v>
      </c>
      <c r="H155" s="48" t="s">
        <v>504</v>
      </c>
      <c r="I155" s="48">
        <v>78.7</v>
      </c>
      <c r="J155" s="48" t="s">
        <v>504</v>
      </c>
    </row>
    <row r="156" spans="1:10" ht="13">
      <c r="A156" s="51" t="s">
        <v>634</v>
      </c>
      <c r="B156" s="52"/>
      <c r="C156" s="52"/>
      <c r="D156" s="52"/>
      <c r="E156" s="52"/>
      <c r="F156" s="52"/>
      <c r="G156" s="52"/>
      <c r="H156" s="52"/>
      <c r="I156" s="52"/>
      <c r="J156" s="52"/>
    </row>
    <row r="157" spans="1:10" ht="13">
      <c r="A157" s="53" t="s">
        <v>139</v>
      </c>
      <c r="B157" s="48">
        <v>271</v>
      </c>
      <c r="C157" s="48">
        <v>734</v>
      </c>
      <c r="D157" s="48">
        <v>183</v>
      </c>
      <c r="E157" s="49">
        <v>3520</v>
      </c>
      <c r="F157" s="49">
        <v>10606</v>
      </c>
      <c r="G157" s="49">
        <v>2825</v>
      </c>
      <c r="H157" s="48">
        <v>76.900000000000006</v>
      </c>
      <c r="I157" s="48">
        <v>69.2</v>
      </c>
      <c r="J157" s="48">
        <v>64.8</v>
      </c>
    </row>
    <row r="158" spans="1:10" ht="13">
      <c r="A158" s="53" t="s">
        <v>627</v>
      </c>
      <c r="B158" s="48">
        <v>403</v>
      </c>
      <c r="C158" s="48">
        <v>639</v>
      </c>
      <c r="D158" s="48">
        <v>269</v>
      </c>
      <c r="E158" s="49">
        <v>5430</v>
      </c>
      <c r="F158" s="49">
        <v>7888</v>
      </c>
      <c r="G158" s="49">
        <v>3664</v>
      </c>
      <c r="H158" s="48">
        <v>74.2</v>
      </c>
      <c r="I158" s="48">
        <v>81</v>
      </c>
      <c r="J158" s="48">
        <v>73.5</v>
      </c>
    </row>
    <row r="159" spans="1:10" ht="13">
      <c r="A159" s="53" t="s">
        <v>628</v>
      </c>
      <c r="B159" s="48">
        <v>27</v>
      </c>
      <c r="C159" s="48">
        <v>34</v>
      </c>
      <c r="D159" s="48" t="s">
        <v>504</v>
      </c>
      <c r="E159" s="48">
        <v>315</v>
      </c>
      <c r="F159" s="48">
        <v>544</v>
      </c>
      <c r="G159" s="48" t="s">
        <v>504</v>
      </c>
      <c r="H159" s="48">
        <v>86.1</v>
      </c>
      <c r="I159" s="48">
        <v>62.5</v>
      </c>
      <c r="J159" s="48" t="s">
        <v>504</v>
      </c>
    </row>
    <row r="160" spans="1:10" ht="13">
      <c r="A160" s="53" t="s">
        <v>629</v>
      </c>
      <c r="B160" s="48">
        <v>31</v>
      </c>
      <c r="C160" s="48">
        <v>147</v>
      </c>
      <c r="D160" s="48">
        <v>29</v>
      </c>
      <c r="E160" s="48">
        <v>300</v>
      </c>
      <c r="F160" s="49">
        <v>1231</v>
      </c>
      <c r="G160" s="48">
        <v>294</v>
      </c>
      <c r="H160" s="48">
        <v>103.1</v>
      </c>
      <c r="I160" s="48">
        <v>119.7</v>
      </c>
      <c r="J160" s="48">
        <v>97.8</v>
      </c>
    </row>
    <row r="161" spans="1:10" ht="13">
      <c r="A161" s="53" t="s">
        <v>631</v>
      </c>
      <c r="B161" s="48">
        <v>17</v>
      </c>
      <c r="C161" s="48">
        <v>38</v>
      </c>
      <c r="D161" s="48" t="s">
        <v>504</v>
      </c>
      <c r="E161" s="48">
        <v>632</v>
      </c>
      <c r="F161" s="48">
        <v>887</v>
      </c>
      <c r="G161" s="48" t="s">
        <v>504</v>
      </c>
      <c r="H161" s="48">
        <v>27.4</v>
      </c>
      <c r="I161" s="48">
        <v>43.2</v>
      </c>
      <c r="J161" s="48" t="s">
        <v>504</v>
      </c>
    </row>
    <row r="162" spans="1:10" ht="13">
      <c r="A162" s="53" t="s">
        <v>635</v>
      </c>
      <c r="B162" s="48" t="s">
        <v>504</v>
      </c>
      <c r="C162" s="48" t="s">
        <v>504</v>
      </c>
      <c r="D162" s="48" t="s">
        <v>504</v>
      </c>
      <c r="E162" s="48" t="s">
        <v>504</v>
      </c>
      <c r="F162" s="48" t="s">
        <v>504</v>
      </c>
      <c r="G162" s="48" t="s">
        <v>504</v>
      </c>
      <c r="H162" s="48" t="s">
        <v>504</v>
      </c>
      <c r="I162" s="48" t="s">
        <v>504</v>
      </c>
      <c r="J162" s="48" t="s">
        <v>504</v>
      </c>
    </row>
    <row r="163" spans="1:10" ht="13">
      <c r="A163" s="51" t="s">
        <v>636</v>
      </c>
      <c r="B163" s="52"/>
      <c r="C163" s="52"/>
      <c r="D163" s="52"/>
      <c r="E163" s="52"/>
      <c r="F163" s="52"/>
      <c r="G163" s="52"/>
      <c r="H163" s="52"/>
      <c r="I163" s="52"/>
      <c r="J163" s="52"/>
    </row>
    <row r="164" spans="1:10" ht="13">
      <c r="A164" s="53" t="s">
        <v>139</v>
      </c>
      <c r="B164" s="48">
        <v>153</v>
      </c>
      <c r="C164" s="48">
        <v>509</v>
      </c>
      <c r="D164" s="48">
        <v>96</v>
      </c>
      <c r="E164" s="49">
        <v>1947</v>
      </c>
      <c r="F164" s="49">
        <v>7906</v>
      </c>
      <c r="G164" s="49">
        <v>1604</v>
      </c>
      <c r="H164" s="48">
        <v>78.400000000000006</v>
      </c>
      <c r="I164" s="48">
        <v>64.400000000000006</v>
      </c>
      <c r="J164" s="48">
        <v>59.5</v>
      </c>
    </row>
    <row r="165" spans="1:10" ht="13">
      <c r="A165" s="53" t="s">
        <v>627</v>
      </c>
      <c r="B165" s="48">
        <v>361</v>
      </c>
      <c r="C165" s="48">
        <v>477</v>
      </c>
      <c r="D165" s="48">
        <v>227</v>
      </c>
      <c r="E165" s="49">
        <v>4986</v>
      </c>
      <c r="F165" s="49">
        <v>6017</v>
      </c>
      <c r="G165" s="49">
        <v>3131</v>
      </c>
      <c r="H165" s="48">
        <v>72.400000000000006</v>
      </c>
      <c r="I165" s="48">
        <v>79.2</v>
      </c>
      <c r="J165" s="48">
        <v>72.5</v>
      </c>
    </row>
    <row r="166" spans="1:10" ht="13">
      <c r="A166" s="53" t="s">
        <v>628</v>
      </c>
      <c r="B166" s="48" t="s">
        <v>539</v>
      </c>
      <c r="C166" s="48">
        <v>14</v>
      </c>
      <c r="D166" s="48" t="s">
        <v>504</v>
      </c>
      <c r="E166" s="48" t="s">
        <v>539</v>
      </c>
      <c r="F166" s="48">
        <v>261</v>
      </c>
      <c r="G166" s="48" t="s">
        <v>504</v>
      </c>
      <c r="H166" s="48" t="s">
        <v>539</v>
      </c>
      <c r="I166" s="48">
        <v>54.7</v>
      </c>
      <c r="J166" s="48" t="s">
        <v>504</v>
      </c>
    </row>
    <row r="167" spans="1:10" ht="13">
      <c r="A167" s="53" t="s">
        <v>629</v>
      </c>
      <c r="B167" s="48">
        <v>25</v>
      </c>
      <c r="C167" s="48">
        <v>138</v>
      </c>
      <c r="D167" s="48">
        <v>23</v>
      </c>
      <c r="E167" s="48">
        <v>255</v>
      </c>
      <c r="F167" s="49">
        <v>1131</v>
      </c>
      <c r="G167" s="48">
        <v>216</v>
      </c>
      <c r="H167" s="48">
        <v>99.6</v>
      </c>
      <c r="I167" s="48">
        <v>121.7</v>
      </c>
      <c r="J167" s="48">
        <v>107.9</v>
      </c>
    </row>
    <row r="168" spans="1:10" ht="13">
      <c r="A168" s="53" t="s">
        <v>631</v>
      </c>
      <c r="B168" s="48">
        <v>9</v>
      </c>
      <c r="C168" s="48" t="s">
        <v>504</v>
      </c>
      <c r="D168" s="48" t="s">
        <v>504</v>
      </c>
      <c r="E168" s="48">
        <v>417</v>
      </c>
      <c r="F168" s="48" t="s">
        <v>504</v>
      </c>
      <c r="G168" s="48" t="s">
        <v>504</v>
      </c>
      <c r="H168" s="48">
        <v>20.9</v>
      </c>
      <c r="I168" s="48">
        <v>36.6</v>
      </c>
      <c r="J168" s="48" t="s">
        <v>504</v>
      </c>
    </row>
    <row r="169" spans="1:10" ht="13">
      <c r="A169" s="53" t="s">
        <v>635</v>
      </c>
      <c r="B169" s="48" t="s">
        <v>504</v>
      </c>
      <c r="C169" s="48" t="s">
        <v>504</v>
      </c>
      <c r="D169" s="48" t="s">
        <v>539</v>
      </c>
      <c r="E169" s="48" t="s">
        <v>504</v>
      </c>
      <c r="F169" s="48" t="s">
        <v>504</v>
      </c>
      <c r="G169" s="48" t="s">
        <v>539</v>
      </c>
      <c r="H169" s="48" t="s">
        <v>504</v>
      </c>
      <c r="I169" s="48" t="s">
        <v>504</v>
      </c>
      <c r="J169" s="48" t="s">
        <v>539</v>
      </c>
    </row>
    <row r="170" spans="1:10" ht="13">
      <c r="A170" s="51" t="s">
        <v>637</v>
      </c>
      <c r="B170" s="52"/>
      <c r="C170" s="52"/>
      <c r="D170" s="52"/>
      <c r="E170" s="52"/>
      <c r="F170" s="52"/>
      <c r="G170" s="52"/>
      <c r="H170" s="52"/>
      <c r="I170" s="52"/>
      <c r="J170" s="52"/>
    </row>
    <row r="171" spans="1:10" ht="13">
      <c r="A171" s="53" t="s">
        <v>139</v>
      </c>
      <c r="B171" s="48">
        <v>500</v>
      </c>
      <c r="C171" s="49">
        <v>1160</v>
      </c>
      <c r="D171" s="48">
        <v>343</v>
      </c>
      <c r="E171" s="49">
        <v>7096</v>
      </c>
      <c r="F171" s="49">
        <v>16474</v>
      </c>
      <c r="G171" s="49">
        <v>4985</v>
      </c>
      <c r="H171" s="48">
        <v>70.400000000000006</v>
      </c>
      <c r="I171" s="48">
        <v>70.400000000000006</v>
      </c>
      <c r="J171" s="48">
        <v>68.7</v>
      </c>
    </row>
    <row r="172" spans="1:10" ht="13">
      <c r="A172" s="53" t="s">
        <v>627</v>
      </c>
      <c r="B172" s="48" t="s">
        <v>504</v>
      </c>
      <c r="C172" s="48" t="s">
        <v>504</v>
      </c>
      <c r="D172" s="48" t="s">
        <v>504</v>
      </c>
      <c r="E172" s="48" t="s">
        <v>504</v>
      </c>
      <c r="F172" s="48" t="s">
        <v>504</v>
      </c>
      <c r="G172" s="48" t="s">
        <v>504</v>
      </c>
      <c r="H172" s="48" t="s">
        <v>504</v>
      </c>
      <c r="I172" s="48" t="s">
        <v>504</v>
      </c>
      <c r="J172" s="48" t="s">
        <v>504</v>
      </c>
    </row>
    <row r="173" spans="1:10" ht="13">
      <c r="A173" s="53" t="s">
        <v>630</v>
      </c>
      <c r="B173" s="48" t="s">
        <v>504</v>
      </c>
      <c r="C173" s="48">
        <v>101</v>
      </c>
      <c r="D173" s="48" t="s">
        <v>504</v>
      </c>
      <c r="E173" s="48" t="s">
        <v>504</v>
      </c>
      <c r="F173" s="49">
        <v>1027</v>
      </c>
      <c r="G173" s="48" t="s">
        <v>504</v>
      </c>
      <c r="H173" s="48" t="s">
        <v>504</v>
      </c>
      <c r="I173" s="48">
        <v>98.6</v>
      </c>
      <c r="J173" s="48">
        <v>89.6</v>
      </c>
    </row>
    <row r="174" spans="1:10" ht="13">
      <c r="A174" s="51" t="s">
        <v>638</v>
      </c>
      <c r="B174" s="52"/>
      <c r="C174" s="52"/>
      <c r="D174" s="52"/>
      <c r="E174" s="52"/>
      <c r="F174" s="52"/>
      <c r="G174" s="52"/>
      <c r="H174" s="52"/>
      <c r="I174" s="52"/>
      <c r="J174" s="52"/>
    </row>
    <row r="175" spans="1:10" ht="13">
      <c r="A175" s="53" t="s">
        <v>139</v>
      </c>
      <c r="B175" s="48">
        <v>270</v>
      </c>
      <c r="C175" s="48">
        <v>681</v>
      </c>
      <c r="D175" s="48">
        <v>192</v>
      </c>
      <c r="E175" s="49">
        <v>3940</v>
      </c>
      <c r="F175" s="49">
        <v>10835</v>
      </c>
      <c r="G175" s="49">
        <v>2833</v>
      </c>
      <c r="H175" s="48">
        <v>68.5</v>
      </c>
      <c r="I175" s="48">
        <v>62.9</v>
      </c>
      <c r="J175" s="48">
        <v>67.900000000000006</v>
      </c>
    </row>
    <row r="176" spans="1:10" ht="13">
      <c r="A176" s="53" t="s">
        <v>627</v>
      </c>
      <c r="B176" s="48">
        <v>319</v>
      </c>
      <c r="C176" s="48">
        <v>631</v>
      </c>
      <c r="D176" s="48">
        <v>192</v>
      </c>
      <c r="E176" s="49">
        <v>3926</v>
      </c>
      <c r="F176" s="49">
        <v>6826</v>
      </c>
      <c r="G176" s="49">
        <v>2546</v>
      </c>
      <c r="H176" s="48">
        <v>81.2</v>
      </c>
      <c r="I176" s="48">
        <v>92.4</v>
      </c>
      <c r="J176" s="48">
        <v>75.5</v>
      </c>
    </row>
    <row r="177" spans="1:10" ht="13">
      <c r="A177" s="53" t="s">
        <v>628</v>
      </c>
      <c r="B177" s="48" t="s">
        <v>504</v>
      </c>
      <c r="C177" s="48" t="s">
        <v>504</v>
      </c>
      <c r="D177" s="48" t="s">
        <v>504</v>
      </c>
      <c r="E177" s="48" t="s">
        <v>504</v>
      </c>
      <c r="F177" s="48" t="s">
        <v>504</v>
      </c>
      <c r="G177" s="48" t="s">
        <v>504</v>
      </c>
      <c r="H177" s="48" t="s">
        <v>504</v>
      </c>
      <c r="I177" s="48" t="s">
        <v>504</v>
      </c>
      <c r="J177" s="48" t="s">
        <v>504</v>
      </c>
    </row>
    <row r="178" spans="1:10" ht="13">
      <c r="A178" s="53" t="s">
        <v>629</v>
      </c>
      <c r="B178" s="48" t="s">
        <v>504</v>
      </c>
      <c r="C178" s="48">
        <v>78</v>
      </c>
      <c r="D178" s="48" t="s">
        <v>504</v>
      </c>
      <c r="E178" s="48" t="s">
        <v>504</v>
      </c>
      <c r="F178" s="48">
        <v>668</v>
      </c>
      <c r="G178" s="48" t="s">
        <v>504</v>
      </c>
      <c r="H178" s="48" t="s">
        <v>504</v>
      </c>
      <c r="I178" s="48">
        <v>117.5</v>
      </c>
      <c r="J178" s="48" t="s">
        <v>504</v>
      </c>
    </row>
    <row r="179" spans="1:10" ht="13">
      <c r="A179" s="53" t="s">
        <v>631</v>
      </c>
      <c r="B179" s="48" t="s">
        <v>504</v>
      </c>
      <c r="C179" s="48">
        <v>39</v>
      </c>
      <c r="D179" s="48" t="s">
        <v>504</v>
      </c>
      <c r="E179" s="48" t="s">
        <v>504</v>
      </c>
      <c r="F179" s="48">
        <v>608</v>
      </c>
      <c r="G179" s="48" t="s">
        <v>504</v>
      </c>
      <c r="H179" s="48" t="s">
        <v>504</v>
      </c>
      <c r="I179" s="48">
        <v>63.7</v>
      </c>
      <c r="J179" s="48" t="s">
        <v>504</v>
      </c>
    </row>
    <row r="180" spans="1:10" ht="13">
      <c r="A180" s="51" t="s">
        <v>639</v>
      </c>
      <c r="B180" s="52"/>
      <c r="C180" s="52"/>
      <c r="D180" s="52"/>
      <c r="E180" s="52"/>
      <c r="F180" s="52"/>
      <c r="G180" s="52"/>
      <c r="H180" s="52"/>
      <c r="I180" s="52"/>
      <c r="J180" s="52"/>
    </row>
    <row r="181" spans="1:10" ht="13">
      <c r="A181" s="53" t="s">
        <v>139</v>
      </c>
      <c r="B181" s="48">
        <v>233</v>
      </c>
      <c r="C181" s="48">
        <v>474</v>
      </c>
      <c r="D181" s="48">
        <v>126</v>
      </c>
      <c r="E181" s="49">
        <v>2800</v>
      </c>
      <c r="F181" s="49">
        <v>5472</v>
      </c>
      <c r="G181" s="49">
        <v>1480</v>
      </c>
      <c r="H181" s="48">
        <v>83.1</v>
      </c>
      <c r="I181" s="48">
        <v>86.7</v>
      </c>
      <c r="J181" s="48">
        <v>85</v>
      </c>
    </row>
    <row r="182" spans="1:10" ht="13">
      <c r="A182" s="53" t="s">
        <v>627</v>
      </c>
      <c r="B182" s="48">
        <v>204</v>
      </c>
      <c r="C182" s="48">
        <v>468</v>
      </c>
      <c r="D182" s="48">
        <v>131</v>
      </c>
      <c r="E182" s="49">
        <v>2334</v>
      </c>
      <c r="F182" s="49">
        <v>4731</v>
      </c>
      <c r="G182" s="49">
        <v>1366</v>
      </c>
      <c r="H182" s="48">
        <v>87.5</v>
      </c>
      <c r="I182" s="48">
        <v>98.9</v>
      </c>
      <c r="J182" s="48">
        <v>96.1</v>
      </c>
    </row>
    <row r="183" spans="1:10" ht="13">
      <c r="A183" s="53" t="s">
        <v>631</v>
      </c>
      <c r="B183" s="48" t="s">
        <v>504</v>
      </c>
      <c r="C183" s="48">
        <v>58</v>
      </c>
      <c r="D183" s="48" t="s">
        <v>504</v>
      </c>
      <c r="E183" s="48" t="s">
        <v>504</v>
      </c>
      <c r="F183" s="48">
        <v>963</v>
      </c>
      <c r="G183" s="48" t="s">
        <v>504</v>
      </c>
      <c r="H183" s="48" t="s">
        <v>504</v>
      </c>
      <c r="I183" s="48">
        <v>59.8</v>
      </c>
      <c r="J183" s="48" t="s">
        <v>504</v>
      </c>
    </row>
    <row r="184" spans="1:10" ht="13">
      <c r="A184" s="51" t="s">
        <v>640</v>
      </c>
      <c r="B184" s="52"/>
      <c r="C184" s="52"/>
      <c r="D184" s="52"/>
      <c r="E184" s="52"/>
      <c r="F184" s="52"/>
      <c r="G184" s="52"/>
      <c r="H184" s="52"/>
      <c r="I184" s="52"/>
      <c r="J184" s="52"/>
    </row>
    <row r="185" spans="1:10" ht="13">
      <c r="A185" s="53" t="s">
        <v>641</v>
      </c>
      <c r="B185" s="61">
        <v>549</v>
      </c>
      <c r="C185" s="62">
        <v>1159</v>
      </c>
      <c r="D185" s="61">
        <v>351</v>
      </c>
      <c r="E185" s="62">
        <v>7646</v>
      </c>
      <c r="F185" s="62">
        <v>15953</v>
      </c>
      <c r="G185" s="62">
        <v>5076</v>
      </c>
      <c r="H185" s="61">
        <v>71.8</v>
      </c>
      <c r="I185" s="61">
        <v>72.599999999999994</v>
      </c>
      <c r="J185" s="61">
        <v>69.2</v>
      </c>
    </row>
    <row r="186" spans="1:10" ht="13">
      <c r="A186" s="53" t="s">
        <v>642</v>
      </c>
      <c r="B186" s="48">
        <v>504</v>
      </c>
      <c r="C186" s="49">
        <v>1216</v>
      </c>
      <c r="D186" s="48">
        <v>354</v>
      </c>
      <c r="E186" s="49">
        <v>7130</v>
      </c>
      <c r="F186" s="49">
        <v>17134</v>
      </c>
      <c r="G186" s="49">
        <v>5118</v>
      </c>
      <c r="H186" s="48">
        <v>70.599999999999994</v>
      </c>
      <c r="I186" s="48">
        <v>71</v>
      </c>
      <c r="J186" s="48">
        <v>69.2</v>
      </c>
    </row>
    <row r="187" spans="1:10" ht="13">
      <c r="A187" s="53" t="s">
        <v>643</v>
      </c>
      <c r="B187" s="48">
        <v>541</v>
      </c>
      <c r="C187" s="49">
        <v>1198</v>
      </c>
      <c r="D187" s="48">
        <v>337</v>
      </c>
      <c r="E187" s="49">
        <v>7353</v>
      </c>
      <c r="F187" s="49">
        <v>16554</v>
      </c>
      <c r="G187" s="49">
        <v>4740</v>
      </c>
      <c r="H187" s="48">
        <v>73.599999999999994</v>
      </c>
      <c r="I187" s="48">
        <v>72.400000000000006</v>
      </c>
      <c r="J187" s="48">
        <v>71.2</v>
      </c>
    </row>
    <row r="188" spans="1:10" ht="13">
      <c r="A188" s="53" t="s">
        <v>644</v>
      </c>
      <c r="B188" s="48">
        <v>323</v>
      </c>
      <c r="C188" s="48">
        <v>698</v>
      </c>
      <c r="D188" s="48">
        <v>174</v>
      </c>
      <c r="E188" s="49">
        <v>3967</v>
      </c>
      <c r="F188" s="49">
        <v>7981</v>
      </c>
      <c r="G188" s="49">
        <v>2116</v>
      </c>
      <c r="H188" s="48">
        <v>81.400000000000006</v>
      </c>
      <c r="I188" s="48">
        <v>87.4</v>
      </c>
      <c r="J188" s="48">
        <v>82.5</v>
      </c>
    </row>
    <row r="189" spans="1:10" ht="13">
      <c r="A189" s="53" t="s">
        <v>645</v>
      </c>
      <c r="B189" s="48">
        <v>87</v>
      </c>
      <c r="C189" s="48">
        <v>53</v>
      </c>
      <c r="D189" s="48">
        <v>18</v>
      </c>
      <c r="E189" s="48">
        <v>813</v>
      </c>
      <c r="F189" s="49">
        <v>1006</v>
      </c>
      <c r="G189" s="48">
        <v>307</v>
      </c>
      <c r="H189" s="48">
        <v>106.7</v>
      </c>
      <c r="I189" s="48">
        <v>52.2</v>
      </c>
      <c r="J189" s="48">
        <v>59.2</v>
      </c>
    </row>
    <row r="190" spans="1:10" ht="13">
      <c r="A190" s="53" t="s">
        <v>646</v>
      </c>
      <c r="B190" s="48">
        <v>195</v>
      </c>
      <c r="C190" s="48">
        <v>505</v>
      </c>
      <c r="D190" s="48">
        <v>97</v>
      </c>
      <c r="E190" s="49">
        <v>1961</v>
      </c>
      <c r="F190" s="49">
        <v>5854</v>
      </c>
      <c r="G190" s="49">
        <v>1171</v>
      </c>
      <c r="H190" s="48">
        <v>99.2</v>
      </c>
      <c r="I190" s="48">
        <v>86.2</v>
      </c>
      <c r="J190" s="48">
        <v>82.9</v>
      </c>
    </row>
    <row r="191" spans="1:10" ht="13">
      <c r="A191" s="53" t="s">
        <v>647</v>
      </c>
      <c r="B191" s="48">
        <v>555</v>
      </c>
      <c r="C191" s="49">
        <v>1231</v>
      </c>
      <c r="D191" s="48">
        <v>350</v>
      </c>
      <c r="E191" s="49">
        <v>8083</v>
      </c>
      <c r="F191" s="49">
        <v>17643</v>
      </c>
      <c r="G191" s="49">
        <v>5078</v>
      </c>
      <c r="H191" s="48">
        <v>68.7</v>
      </c>
      <c r="I191" s="48">
        <v>69.8</v>
      </c>
      <c r="J191" s="48">
        <v>68.900000000000006</v>
      </c>
    </row>
    <row r="192" spans="1:10" ht="13">
      <c r="A192" s="51" t="s">
        <v>648</v>
      </c>
      <c r="B192" s="52"/>
      <c r="C192" s="52"/>
      <c r="D192" s="52"/>
      <c r="E192" s="52"/>
      <c r="F192" s="52"/>
      <c r="G192" s="52"/>
      <c r="H192" s="52"/>
      <c r="I192" s="52"/>
      <c r="J192" s="52"/>
    </row>
    <row r="193" spans="1:10" ht="13">
      <c r="A193" s="53" t="s">
        <v>649</v>
      </c>
      <c r="B193" s="48">
        <v>7</v>
      </c>
      <c r="C193" s="48">
        <v>72</v>
      </c>
      <c r="D193" s="48" t="s">
        <v>504</v>
      </c>
      <c r="E193" s="48">
        <v>726</v>
      </c>
      <c r="F193" s="49">
        <v>1970</v>
      </c>
      <c r="G193" s="48">
        <v>328</v>
      </c>
      <c r="H193" s="48">
        <v>10</v>
      </c>
      <c r="I193" s="48">
        <v>36.6</v>
      </c>
      <c r="J193" s="48" t="s">
        <v>504</v>
      </c>
    </row>
    <row r="194" spans="1:10" ht="13">
      <c r="A194" s="53" t="s">
        <v>650</v>
      </c>
      <c r="B194" s="48">
        <v>16</v>
      </c>
      <c r="C194" s="48">
        <v>91</v>
      </c>
      <c r="D194" s="48">
        <v>35</v>
      </c>
      <c r="E194" s="48">
        <v>451</v>
      </c>
      <c r="F194" s="49">
        <v>2296</v>
      </c>
      <c r="G194" s="48">
        <v>872</v>
      </c>
      <c r="H194" s="48">
        <v>35.9</v>
      </c>
      <c r="I194" s="48">
        <v>39.799999999999997</v>
      </c>
      <c r="J194" s="48">
        <v>39.799999999999997</v>
      </c>
    </row>
    <row r="195" spans="1:10" ht="13">
      <c r="A195" s="53" t="s">
        <v>651</v>
      </c>
      <c r="B195" s="48">
        <v>72</v>
      </c>
      <c r="C195" s="48">
        <v>315</v>
      </c>
      <c r="D195" s="48">
        <v>101</v>
      </c>
      <c r="E195" s="49">
        <v>1034</v>
      </c>
      <c r="F195" s="49">
        <v>4328</v>
      </c>
      <c r="G195" s="49">
        <v>1378</v>
      </c>
      <c r="H195" s="48">
        <v>69.5</v>
      </c>
      <c r="I195" s="48">
        <v>72.8</v>
      </c>
      <c r="J195" s="48">
        <v>73</v>
      </c>
    </row>
    <row r="196" spans="1:10" ht="13">
      <c r="A196" s="56">
        <v>1</v>
      </c>
      <c r="B196" s="48">
        <v>461</v>
      </c>
      <c r="C196" s="48">
        <v>753</v>
      </c>
      <c r="D196" s="48">
        <v>216</v>
      </c>
      <c r="E196" s="49">
        <v>6161</v>
      </c>
      <c r="F196" s="49">
        <v>9330</v>
      </c>
      <c r="G196" s="49">
        <v>2826</v>
      </c>
      <c r="H196" s="48">
        <v>74.8</v>
      </c>
      <c r="I196" s="48">
        <v>80.7</v>
      </c>
      <c r="J196" s="48">
        <v>76.400000000000006</v>
      </c>
    </row>
    <row r="197" spans="1:10" ht="13">
      <c r="A197" s="51" t="s">
        <v>652</v>
      </c>
      <c r="B197" s="52"/>
      <c r="C197" s="52"/>
      <c r="D197" s="52"/>
      <c r="E197" s="52"/>
      <c r="F197" s="52"/>
      <c r="G197" s="52"/>
      <c r="H197" s="52"/>
      <c r="I197" s="52"/>
      <c r="J197" s="52"/>
    </row>
    <row r="198" spans="1:10" ht="13">
      <c r="A198" s="53" t="s">
        <v>653</v>
      </c>
      <c r="B198" s="48" t="s">
        <v>504</v>
      </c>
      <c r="C198" s="48">
        <v>15</v>
      </c>
      <c r="D198" s="48">
        <v>3</v>
      </c>
      <c r="E198" s="49">
        <v>1242</v>
      </c>
      <c r="F198" s="48">
        <v>790</v>
      </c>
      <c r="G198" s="48">
        <v>285</v>
      </c>
      <c r="H198" s="48" t="s">
        <v>504</v>
      </c>
      <c r="I198" s="48">
        <v>19.5</v>
      </c>
      <c r="J198" s="48">
        <v>9.3000000000000007</v>
      </c>
    </row>
    <row r="199" spans="1:10" ht="13">
      <c r="A199" s="53" t="s">
        <v>650</v>
      </c>
      <c r="B199" s="48">
        <v>79</v>
      </c>
      <c r="C199" s="48">
        <v>117</v>
      </c>
      <c r="D199" s="48">
        <v>42</v>
      </c>
      <c r="E199" s="49">
        <v>1731</v>
      </c>
      <c r="F199" s="49">
        <v>3360</v>
      </c>
      <c r="G199" s="49">
        <v>1249</v>
      </c>
      <c r="H199" s="48">
        <v>45.6</v>
      </c>
      <c r="I199" s="48">
        <v>34.9</v>
      </c>
      <c r="J199" s="48">
        <v>34</v>
      </c>
    </row>
    <row r="200" spans="1:10" ht="13">
      <c r="A200" s="53" t="s">
        <v>651</v>
      </c>
      <c r="B200" s="48">
        <v>149</v>
      </c>
      <c r="C200" s="48">
        <v>434</v>
      </c>
      <c r="D200" s="48">
        <v>129</v>
      </c>
      <c r="E200" s="49">
        <v>1883</v>
      </c>
      <c r="F200" s="49">
        <v>5526</v>
      </c>
      <c r="G200" s="49">
        <v>1415</v>
      </c>
      <c r="H200" s="48">
        <v>79</v>
      </c>
      <c r="I200" s="48">
        <v>78.5</v>
      </c>
      <c r="J200" s="48">
        <v>91.4</v>
      </c>
    </row>
    <row r="201" spans="1:10" ht="13">
      <c r="A201" s="56">
        <v>1</v>
      </c>
      <c r="B201" s="48">
        <v>276</v>
      </c>
      <c r="C201" s="48">
        <v>665</v>
      </c>
      <c r="D201" s="48">
        <v>182</v>
      </c>
      <c r="E201" s="49">
        <v>3516</v>
      </c>
      <c r="F201" s="49">
        <v>8247</v>
      </c>
      <c r="G201" s="49">
        <v>2455</v>
      </c>
      <c r="H201" s="48">
        <v>78.5</v>
      </c>
      <c r="I201" s="48">
        <v>80.599999999999994</v>
      </c>
      <c r="J201" s="48">
        <v>74.3</v>
      </c>
    </row>
    <row r="202" spans="1:10" ht="13">
      <c r="A202" s="51" t="s">
        <v>654</v>
      </c>
      <c r="B202" s="52"/>
      <c r="C202" s="52"/>
      <c r="D202" s="52"/>
      <c r="E202" s="52"/>
      <c r="F202" s="52"/>
      <c r="G202" s="52"/>
      <c r="H202" s="52"/>
      <c r="I202" s="52"/>
      <c r="J202" s="52"/>
    </row>
    <row r="203" spans="1:10" ht="13">
      <c r="A203" s="57">
        <v>0</v>
      </c>
      <c r="B203" s="48" t="s">
        <v>504</v>
      </c>
      <c r="C203" s="48" t="s">
        <v>504</v>
      </c>
      <c r="D203" s="48" t="s">
        <v>504</v>
      </c>
      <c r="E203" s="48" t="s">
        <v>504</v>
      </c>
      <c r="F203" s="48" t="s">
        <v>504</v>
      </c>
      <c r="G203" s="48" t="s">
        <v>504</v>
      </c>
      <c r="H203" s="48" t="s">
        <v>504</v>
      </c>
      <c r="I203" s="48" t="s">
        <v>504</v>
      </c>
      <c r="J203" s="48" t="s">
        <v>504</v>
      </c>
    </row>
    <row r="204" spans="1:10" ht="13">
      <c r="A204" s="53" t="s">
        <v>650</v>
      </c>
      <c r="B204" s="48">
        <v>59</v>
      </c>
      <c r="C204" s="48">
        <v>77</v>
      </c>
      <c r="D204" s="48">
        <v>26</v>
      </c>
      <c r="E204" s="49">
        <v>1656</v>
      </c>
      <c r="F204" s="49">
        <v>2214</v>
      </c>
      <c r="G204" s="48">
        <v>880</v>
      </c>
      <c r="H204" s="48">
        <v>35.5</v>
      </c>
      <c r="I204" s="48">
        <v>34.700000000000003</v>
      </c>
      <c r="J204" s="48">
        <v>29.4</v>
      </c>
    </row>
    <row r="205" spans="1:10" ht="13">
      <c r="A205" s="53" t="s">
        <v>651</v>
      </c>
      <c r="B205" s="48">
        <v>289</v>
      </c>
      <c r="C205" s="48">
        <v>575</v>
      </c>
      <c r="D205" s="48">
        <v>139</v>
      </c>
      <c r="E205" s="49">
        <v>3318</v>
      </c>
      <c r="F205" s="49">
        <v>7431</v>
      </c>
      <c r="G205" s="49">
        <v>1879</v>
      </c>
      <c r="H205" s="48">
        <v>87.1</v>
      </c>
      <c r="I205" s="48">
        <v>77.400000000000006</v>
      </c>
      <c r="J205" s="48">
        <v>73.8</v>
      </c>
    </row>
    <row r="206" spans="1:10" ht="13">
      <c r="A206" s="56">
        <v>1</v>
      </c>
      <c r="B206" s="48">
        <v>202</v>
      </c>
      <c r="C206" s="48">
        <v>574</v>
      </c>
      <c r="D206" s="48">
        <v>184</v>
      </c>
      <c r="E206" s="49">
        <v>2865</v>
      </c>
      <c r="F206" s="49">
        <v>7804</v>
      </c>
      <c r="G206" s="49">
        <v>2276</v>
      </c>
      <c r="H206" s="48">
        <v>70.5</v>
      </c>
      <c r="I206" s="48">
        <v>73.599999999999994</v>
      </c>
      <c r="J206" s="48">
        <v>80.900000000000006</v>
      </c>
    </row>
    <row r="207" spans="1:10" ht="13">
      <c r="A207" s="53" t="s">
        <v>655</v>
      </c>
      <c r="B207" s="48" t="s">
        <v>504</v>
      </c>
      <c r="C207" s="48">
        <v>5</v>
      </c>
      <c r="D207" s="48" t="s">
        <v>504</v>
      </c>
      <c r="E207" s="48" t="s">
        <v>504</v>
      </c>
      <c r="F207" s="48">
        <v>422</v>
      </c>
      <c r="G207" s="48" t="s">
        <v>504</v>
      </c>
      <c r="H207" s="48" t="s">
        <v>504</v>
      </c>
      <c r="I207" s="48">
        <v>12.2</v>
      </c>
      <c r="J207" s="48" t="s">
        <v>504</v>
      </c>
    </row>
    <row r="208" spans="1:10" ht="13">
      <c r="A208" s="51" t="s">
        <v>656</v>
      </c>
      <c r="B208" s="52"/>
      <c r="C208" s="52"/>
      <c r="D208" s="52"/>
      <c r="E208" s="52"/>
      <c r="F208" s="52"/>
      <c r="G208" s="52"/>
      <c r="H208" s="52"/>
      <c r="I208" s="52"/>
      <c r="J208" s="52"/>
    </row>
    <row r="209" spans="1:10" ht="13">
      <c r="A209" s="57">
        <v>0</v>
      </c>
      <c r="B209" s="48">
        <v>47</v>
      </c>
      <c r="C209" s="48">
        <v>107</v>
      </c>
      <c r="D209" s="48">
        <v>51</v>
      </c>
      <c r="E209" s="49">
        <v>1383</v>
      </c>
      <c r="F209" s="49">
        <v>2538</v>
      </c>
      <c r="G209" s="49">
        <v>1084</v>
      </c>
      <c r="H209" s="48">
        <v>34.1</v>
      </c>
      <c r="I209" s="48">
        <v>42.1</v>
      </c>
      <c r="J209" s="48">
        <v>46.7</v>
      </c>
    </row>
    <row r="210" spans="1:10" ht="13">
      <c r="A210" s="53" t="s">
        <v>650</v>
      </c>
      <c r="B210" s="48">
        <v>460</v>
      </c>
      <c r="C210" s="48">
        <v>907</v>
      </c>
      <c r="D210" s="48">
        <v>253</v>
      </c>
      <c r="E210" s="49">
        <v>6258</v>
      </c>
      <c r="F210" s="49">
        <v>13124</v>
      </c>
      <c r="G210" s="49">
        <v>3677</v>
      </c>
      <c r="H210" s="48">
        <v>73.5</v>
      </c>
      <c r="I210" s="48">
        <v>69.099999999999994</v>
      </c>
      <c r="J210" s="48">
        <v>68.900000000000006</v>
      </c>
    </row>
    <row r="211" spans="1:10" ht="13">
      <c r="A211" s="53" t="s">
        <v>657</v>
      </c>
      <c r="B211" s="48">
        <v>45</v>
      </c>
      <c r="C211" s="48">
        <v>150</v>
      </c>
      <c r="D211" s="48">
        <v>41</v>
      </c>
      <c r="E211" s="48">
        <v>432</v>
      </c>
      <c r="F211" s="49">
        <v>1501</v>
      </c>
      <c r="G211" s="48">
        <v>389</v>
      </c>
      <c r="H211" s="48">
        <v>103.7</v>
      </c>
      <c r="I211" s="48">
        <v>100.1</v>
      </c>
      <c r="J211" s="48">
        <v>106</v>
      </c>
    </row>
    <row r="212" spans="1:10" ht="13">
      <c r="A212" s="53" t="s">
        <v>658</v>
      </c>
      <c r="B212" s="48" t="s">
        <v>504</v>
      </c>
      <c r="C212" s="48">
        <v>67</v>
      </c>
      <c r="D212" s="48" t="s">
        <v>504</v>
      </c>
      <c r="E212" s="48" t="s">
        <v>504</v>
      </c>
      <c r="F212" s="48">
        <v>570</v>
      </c>
      <c r="G212" s="48" t="s">
        <v>504</v>
      </c>
      <c r="H212" s="48" t="s">
        <v>504</v>
      </c>
      <c r="I212" s="48">
        <v>117.5</v>
      </c>
      <c r="J212" s="48" t="s">
        <v>504</v>
      </c>
    </row>
    <row r="213" spans="1:10" ht="13">
      <c r="A213" s="53" t="s">
        <v>659</v>
      </c>
      <c r="B213" s="48" t="s">
        <v>539</v>
      </c>
      <c r="C213" s="48" t="s">
        <v>539</v>
      </c>
      <c r="D213" s="48" t="s">
        <v>539</v>
      </c>
      <c r="E213" s="48" t="s">
        <v>504</v>
      </c>
      <c r="F213" s="48" t="s">
        <v>504</v>
      </c>
      <c r="G213" s="48" t="s">
        <v>504</v>
      </c>
      <c r="H213" s="48" t="s">
        <v>539</v>
      </c>
      <c r="I213" s="48" t="s">
        <v>539</v>
      </c>
      <c r="J213" s="48" t="s">
        <v>539</v>
      </c>
    </row>
    <row r="214" spans="1:10" ht="13">
      <c r="A214" s="51" t="s">
        <v>660</v>
      </c>
      <c r="B214" s="52"/>
      <c r="C214" s="52"/>
      <c r="D214" s="52"/>
      <c r="E214" s="52"/>
      <c r="F214" s="52"/>
      <c r="G214" s="52"/>
      <c r="H214" s="52"/>
      <c r="I214" s="52"/>
      <c r="J214" s="52"/>
    </row>
    <row r="215" spans="1:10" ht="13">
      <c r="A215" s="53" t="s">
        <v>661</v>
      </c>
      <c r="B215" s="48">
        <v>300</v>
      </c>
      <c r="C215" s="48">
        <v>650</v>
      </c>
      <c r="D215" s="48">
        <v>235</v>
      </c>
      <c r="E215" s="49">
        <v>4041</v>
      </c>
      <c r="F215" s="49">
        <v>8609</v>
      </c>
      <c r="G215" s="49">
        <v>3289</v>
      </c>
      <c r="H215" s="48">
        <v>74.2</v>
      </c>
      <c r="I215" s="48">
        <v>75.5</v>
      </c>
      <c r="J215" s="48">
        <v>71.400000000000006</v>
      </c>
    </row>
    <row r="216" spans="1:10" ht="13">
      <c r="A216" s="53" t="s">
        <v>662</v>
      </c>
      <c r="B216" s="48">
        <v>127</v>
      </c>
      <c r="C216" s="48">
        <v>139</v>
      </c>
      <c r="D216" s="48">
        <v>57</v>
      </c>
      <c r="E216" s="49">
        <v>2393</v>
      </c>
      <c r="F216" s="49">
        <v>1651</v>
      </c>
      <c r="G216" s="48">
        <v>974</v>
      </c>
      <c r="H216" s="48">
        <v>52.9</v>
      </c>
      <c r="I216" s="48">
        <v>84.3</v>
      </c>
      <c r="J216" s="48">
        <v>58.9</v>
      </c>
    </row>
    <row r="217" spans="1:10" ht="13">
      <c r="A217" s="53" t="s">
        <v>663</v>
      </c>
      <c r="B217" s="48">
        <v>114</v>
      </c>
      <c r="C217" s="48">
        <v>226</v>
      </c>
      <c r="D217" s="48">
        <v>97</v>
      </c>
      <c r="E217" s="49">
        <v>1794</v>
      </c>
      <c r="F217" s="49">
        <v>3560</v>
      </c>
      <c r="G217" s="49">
        <v>1250</v>
      </c>
      <c r="H217" s="48">
        <v>63.5</v>
      </c>
      <c r="I217" s="48">
        <v>63.5</v>
      </c>
      <c r="J217" s="48">
        <v>77.900000000000006</v>
      </c>
    </row>
    <row r="218" spans="1:10" ht="13">
      <c r="A218" s="53" t="s">
        <v>664</v>
      </c>
      <c r="B218" s="48">
        <v>234</v>
      </c>
      <c r="C218" s="48">
        <v>352</v>
      </c>
      <c r="D218" s="48">
        <v>96</v>
      </c>
      <c r="E218" s="49">
        <v>2715</v>
      </c>
      <c r="F218" s="49">
        <v>4174</v>
      </c>
      <c r="G218" s="49">
        <v>1100</v>
      </c>
      <c r="H218" s="48">
        <v>86.2</v>
      </c>
      <c r="I218" s="48">
        <v>84.4</v>
      </c>
      <c r="J218" s="48">
        <v>87.2</v>
      </c>
    </row>
    <row r="219" spans="1:10" ht="13">
      <c r="A219" s="53" t="s">
        <v>665</v>
      </c>
      <c r="B219" s="48">
        <v>85</v>
      </c>
      <c r="C219" s="48">
        <v>286</v>
      </c>
      <c r="D219" s="48">
        <v>56</v>
      </c>
      <c r="E219" s="49">
        <v>1069</v>
      </c>
      <c r="F219" s="49">
        <v>4265</v>
      </c>
      <c r="G219" s="48">
        <v>853</v>
      </c>
      <c r="H219" s="48">
        <v>79.7</v>
      </c>
      <c r="I219" s="48">
        <v>67</v>
      </c>
      <c r="J219" s="48">
        <v>66</v>
      </c>
    </row>
    <row r="220" spans="1:10" ht="13">
      <c r="A220" s="53" t="s">
        <v>629</v>
      </c>
      <c r="B220" s="48">
        <v>31</v>
      </c>
      <c r="C220" s="48">
        <v>147</v>
      </c>
      <c r="D220" s="48">
        <v>29</v>
      </c>
      <c r="E220" s="48">
        <v>300</v>
      </c>
      <c r="F220" s="49">
        <v>1231</v>
      </c>
      <c r="G220" s="48">
        <v>294</v>
      </c>
      <c r="H220" s="48">
        <v>103.1</v>
      </c>
      <c r="I220" s="48">
        <v>119.7</v>
      </c>
      <c r="J220" s="48">
        <v>97.8</v>
      </c>
    </row>
    <row r="221" spans="1:10" ht="13">
      <c r="A221" s="53" t="s">
        <v>666</v>
      </c>
      <c r="B221" s="48">
        <v>38</v>
      </c>
      <c r="C221" s="48">
        <v>191</v>
      </c>
      <c r="D221" s="48" t="s">
        <v>504</v>
      </c>
      <c r="E221" s="48">
        <v>484</v>
      </c>
      <c r="F221" s="49">
        <v>2401</v>
      </c>
      <c r="G221" s="48" t="s">
        <v>504</v>
      </c>
      <c r="H221" s="48">
        <v>78.099999999999994</v>
      </c>
      <c r="I221" s="48">
        <v>79.5</v>
      </c>
      <c r="J221" s="48" t="s">
        <v>504</v>
      </c>
    </row>
    <row r="222" spans="1:10" ht="13">
      <c r="A222" s="53" t="s">
        <v>522</v>
      </c>
      <c r="B222" s="48" t="s">
        <v>504</v>
      </c>
      <c r="C222" s="48" t="s">
        <v>504</v>
      </c>
      <c r="D222" s="48" t="s">
        <v>504</v>
      </c>
      <c r="E222" s="48" t="s">
        <v>504</v>
      </c>
      <c r="F222" s="48" t="s">
        <v>504</v>
      </c>
      <c r="G222" s="48" t="s">
        <v>504</v>
      </c>
      <c r="H222" s="48" t="s">
        <v>504</v>
      </c>
      <c r="I222" s="48" t="s">
        <v>504</v>
      </c>
      <c r="J222" s="48" t="s">
        <v>504</v>
      </c>
    </row>
    <row r="223" spans="1:10" ht="13">
      <c r="A223" s="51" t="s">
        <v>667</v>
      </c>
      <c r="B223" s="52"/>
      <c r="C223" s="52"/>
      <c r="D223" s="52"/>
      <c r="E223" s="52"/>
      <c r="F223" s="52"/>
      <c r="G223" s="52"/>
      <c r="H223" s="52"/>
      <c r="I223" s="52"/>
      <c r="J223" s="52"/>
    </row>
    <row r="224" spans="1:10" ht="13">
      <c r="A224" s="53" t="s">
        <v>668</v>
      </c>
      <c r="B224" s="48">
        <v>349</v>
      </c>
      <c r="C224" s="48">
        <v>766</v>
      </c>
      <c r="D224" s="48">
        <v>262</v>
      </c>
      <c r="E224" s="49">
        <v>4501</v>
      </c>
      <c r="F224" s="49">
        <v>10417</v>
      </c>
      <c r="G224" s="49">
        <v>3683</v>
      </c>
      <c r="H224" s="48">
        <v>77.599999999999994</v>
      </c>
      <c r="I224" s="48">
        <v>73.5</v>
      </c>
      <c r="J224" s="48">
        <v>71.3</v>
      </c>
    </row>
    <row r="225" spans="1:10" ht="13">
      <c r="A225" s="53" t="s">
        <v>669</v>
      </c>
      <c r="B225" s="48">
        <v>144</v>
      </c>
      <c r="C225" s="48">
        <v>231</v>
      </c>
      <c r="D225" s="48">
        <v>70</v>
      </c>
      <c r="E225" s="49">
        <v>2283</v>
      </c>
      <c r="F225" s="49">
        <v>3118</v>
      </c>
      <c r="G225" s="48">
        <v>936</v>
      </c>
      <c r="H225" s="48">
        <v>62.9</v>
      </c>
      <c r="I225" s="48">
        <v>74</v>
      </c>
      <c r="J225" s="48">
        <v>74.400000000000006</v>
      </c>
    </row>
    <row r="226" spans="1:10" ht="13">
      <c r="A226" s="53" t="s">
        <v>670</v>
      </c>
      <c r="B226" s="48">
        <v>69</v>
      </c>
      <c r="C226" s="48">
        <v>157</v>
      </c>
      <c r="D226" s="48">
        <v>39</v>
      </c>
      <c r="E226" s="49">
        <v>1005</v>
      </c>
      <c r="F226" s="49">
        <v>2362</v>
      </c>
      <c r="G226" s="48">
        <v>815</v>
      </c>
      <c r="H226" s="48">
        <v>68.8</v>
      </c>
      <c r="I226" s="48">
        <v>66.5</v>
      </c>
      <c r="J226" s="48">
        <v>48.3</v>
      </c>
    </row>
    <row r="227" spans="1:10" ht="13">
      <c r="A227" s="53" t="s">
        <v>671</v>
      </c>
      <c r="B227" s="48">
        <v>106</v>
      </c>
      <c r="C227" s="48">
        <v>378</v>
      </c>
      <c r="D227" s="48">
        <v>64</v>
      </c>
      <c r="E227" s="49">
        <v>1091</v>
      </c>
      <c r="F227" s="49">
        <v>4097</v>
      </c>
      <c r="G227" s="48">
        <v>722</v>
      </c>
      <c r="H227" s="48">
        <v>97.4</v>
      </c>
      <c r="I227" s="48">
        <v>92.3</v>
      </c>
      <c r="J227" s="48">
        <v>88.5</v>
      </c>
    </row>
    <row r="228" spans="1:10" ht="13">
      <c r="A228" s="53" t="s">
        <v>665</v>
      </c>
      <c r="B228" s="48">
        <v>65</v>
      </c>
      <c r="C228" s="48">
        <v>191</v>
      </c>
      <c r="D228" s="48">
        <v>38</v>
      </c>
      <c r="E228" s="48">
        <v>885</v>
      </c>
      <c r="F228" s="49">
        <v>3046</v>
      </c>
      <c r="G228" s="48">
        <v>616</v>
      </c>
      <c r="H228" s="48">
        <v>73.8</v>
      </c>
      <c r="I228" s="48">
        <v>62.6</v>
      </c>
      <c r="J228" s="48">
        <v>62</v>
      </c>
    </row>
    <row r="229" spans="1:10" ht="13">
      <c r="A229" s="53" t="s">
        <v>630</v>
      </c>
      <c r="B229" s="48" t="s">
        <v>504</v>
      </c>
      <c r="C229" s="48">
        <v>101</v>
      </c>
      <c r="D229" s="48" t="s">
        <v>504</v>
      </c>
      <c r="E229" s="48" t="s">
        <v>504</v>
      </c>
      <c r="F229" s="49">
        <v>1027</v>
      </c>
      <c r="G229" s="48" t="s">
        <v>504</v>
      </c>
      <c r="H229" s="48" t="s">
        <v>504</v>
      </c>
      <c r="I229" s="48">
        <v>98.6</v>
      </c>
      <c r="J229" s="48">
        <v>89.6</v>
      </c>
    </row>
    <row r="230" spans="1:10" ht="13">
      <c r="A230" s="53" t="s">
        <v>672</v>
      </c>
      <c r="B230" s="48" t="s">
        <v>504</v>
      </c>
      <c r="C230" s="48" t="s">
        <v>504</v>
      </c>
      <c r="D230" s="48" t="s">
        <v>504</v>
      </c>
      <c r="E230" s="48" t="s">
        <v>504</v>
      </c>
      <c r="F230" s="48" t="s">
        <v>504</v>
      </c>
      <c r="G230" s="48" t="s">
        <v>504</v>
      </c>
      <c r="H230" s="48" t="s">
        <v>504</v>
      </c>
      <c r="I230" s="48" t="s">
        <v>504</v>
      </c>
      <c r="J230" s="48" t="s">
        <v>504</v>
      </c>
    </row>
    <row r="231" spans="1:10" ht="13">
      <c r="A231" s="53" t="s">
        <v>522</v>
      </c>
      <c r="B231" s="48" t="s">
        <v>539</v>
      </c>
      <c r="C231" s="48" t="s">
        <v>504</v>
      </c>
      <c r="D231" s="48" t="s">
        <v>504</v>
      </c>
      <c r="E231" s="48" t="s">
        <v>539</v>
      </c>
      <c r="F231" s="48" t="s">
        <v>504</v>
      </c>
      <c r="G231" s="48" t="s">
        <v>504</v>
      </c>
      <c r="H231" s="48" t="s">
        <v>539</v>
      </c>
      <c r="I231" s="48" t="s">
        <v>504</v>
      </c>
      <c r="J231" s="48" t="s">
        <v>504</v>
      </c>
    </row>
    <row r="232" spans="1:10" ht="13">
      <c r="A232" s="51" t="s">
        <v>673</v>
      </c>
      <c r="B232" s="52"/>
      <c r="C232" s="52"/>
      <c r="D232" s="52"/>
      <c r="E232" s="52"/>
      <c r="F232" s="52"/>
      <c r="G232" s="52"/>
      <c r="H232" s="52"/>
      <c r="I232" s="52"/>
      <c r="J232" s="52"/>
    </row>
    <row r="233" spans="1:10" ht="13">
      <c r="A233" s="53" t="s">
        <v>674</v>
      </c>
      <c r="B233" s="48">
        <v>244</v>
      </c>
      <c r="C233" s="48">
        <v>473</v>
      </c>
      <c r="D233" s="48">
        <v>110</v>
      </c>
      <c r="E233" s="49">
        <v>2885</v>
      </c>
      <c r="F233" s="49">
        <v>5325</v>
      </c>
      <c r="G233" s="49">
        <v>1092</v>
      </c>
      <c r="H233" s="48">
        <v>84.5</v>
      </c>
      <c r="I233" s="48">
        <v>88.8</v>
      </c>
      <c r="J233" s="48">
        <v>100.3</v>
      </c>
    </row>
    <row r="234" spans="1:10" ht="13">
      <c r="A234" s="53" t="s">
        <v>675</v>
      </c>
      <c r="B234" s="48">
        <v>170</v>
      </c>
      <c r="C234" s="48">
        <v>509</v>
      </c>
      <c r="D234" s="48">
        <v>78</v>
      </c>
      <c r="E234" s="49">
        <v>2233</v>
      </c>
      <c r="F234" s="49">
        <v>5961</v>
      </c>
      <c r="G234" s="48">
        <v>980</v>
      </c>
      <c r="H234" s="48">
        <v>75.900000000000006</v>
      </c>
      <c r="I234" s="48">
        <v>85.4</v>
      </c>
      <c r="J234" s="48">
        <v>79.8</v>
      </c>
    </row>
    <row r="235" spans="1:10" ht="13">
      <c r="A235" s="53" t="s">
        <v>676</v>
      </c>
      <c r="B235" s="48">
        <v>96</v>
      </c>
      <c r="C235" s="48">
        <v>186</v>
      </c>
      <c r="D235" s="48">
        <v>27</v>
      </c>
      <c r="E235" s="48">
        <v>836</v>
      </c>
      <c r="F235" s="49">
        <v>2099</v>
      </c>
      <c r="G235" s="48">
        <v>361</v>
      </c>
      <c r="H235" s="48">
        <v>114.4</v>
      </c>
      <c r="I235" s="48">
        <v>88.4</v>
      </c>
      <c r="J235" s="48">
        <v>74.900000000000006</v>
      </c>
    </row>
    <row r="236" spans="1:10" ht="13">
      <c r="A236" s="53" t="s">
        <v>677</v>
      </c>
      <c r="B236" s="48">
        <v>55</v>
      </c>
      <c r="C236" s="48">
        <v>149</v>
      </c>
      <c r="D236" s="48">
        <v>32</v>
      </c>
      <c r="E236" s="48">
        <v>637</v>
      </c>
      <c r="F236" s="49">
        <v>1855</v>
      </c>
      <c r="G236" s="48">
        <v>529</v>
      </c>
      <c r="H236" s="48">
        <v>86.8</v>
      </c>
      <c r="I236" s="48">
        <v>80.400000000000006</v>
      </c>
      <c r="J236" s="48">
        <v>60.6</v>
      </c>
    </row>
    <row r="237" spans="1:10" ht="13">
      <c r="A237" s="53" t="s">
        <v>678</v>
      </c>
      <c r="B237" s="48">
        <v>434</v>
      </c>
      <c r="C237" s="49">
        <v>1139</v>
      </c>
      <c r="D237" s="48">
        <v>303</v>
      </c>
      <c r="E237" s="49">
        <v>6212</v>
      </c>
      <c r="F237" s="49">
        <v>15339</v>
      </c>
      <c r="G237" s="49">
        <v>4049</v>
      </c>
      <c r="H237" s="48">
        <v>69.900000000000006</v>
      </c>
      <c r="I237" s="48">
        <v>74.2</v>
      </c>
      <c r="J237" s="48">
        <v>74.900000000000006</v>
      </c>
    </row>
    <row r="238" spans="1:10" ht="13">
      <c r="A238" s="53" t="s">
        <v>679</v>
      </c>
      <c r="B238" s="48">
        <v>287</v>
      </c>
      <c r="C238" s="48">
        <v>680</v>
      </c>
      <c r="D238" s="48">
        <v>139</v>
      </c>
      <c r="E238" s="49">
        <v>2893</v>
      </c>
      <c r="F238" s="49">
        <v>7931</v>
      </c>
      <c r="G238" s="49">
        <v>1671</v>
      </c>
      <c r="H238" s="48">
        <v>99.1</v>
      </c>
      <c r="I238" s="48">
        <v>85.8</v>
      </c>
      <c r="J238" s="48">
        <v>83</v>
      </c>
    </row>
    <row r="239" spans="1:10" ht="13">
      <c r="A239" s="53" t="s">
        <v>680</v>
      </c>
      <c r="B239" s="48">
        <v>25</v>
      </c>
      <c r="C239" s="48">
        <v>78</v>
      </c>
      <c r="D239" s="48">
        <v>22</v>
      </c>
      <c r="E239" s="48">
        <v>395</v>
      </c>
      <c r="F239" s="49">
        <v>1235</v>
      </c>
      <c r="G239" s="48">
        <v>511</v>
      </c>
      <c r="H239" s="48">
        <v>64.2</v>
      </c>
      <c r="I239" s="48">
        <v>62.9</v>
      </c>
      <c r="J239" s="48">
        <v>43.4</v>
      </c>
    </row>
    <row r="240" spans="1:10" ht="13">
      <c r="A240" s="53" t="s">
        <v>681</v>
      </c>
      <c r="B240" s="48">
        <v>96</v>
      </c>
      <c r="C240" s="48">
        <v>163</v>
      </c>
      <c r="D240" s="48">
        <v>89</v>
      </c>
      <c r="E240" s="49">
        <v>1824</v>
      </c>
      <c r="F240" s="49">
        <v>3074</v>
      </c>
      <c r="G240" s="49">
        <v>1077</v>
      </c>
      <c r="H240" s="48">
        <v>52.8</v>
      </c>
      <c r="I240" s="48">
        <v>53.1</v>
      </c>
      <c r="J240" s="48">
        <v>83.1</v>
      </c>
    </row>
    <row r="241" spans="1:10" ht="13">
      <c r="A241" s="51" t="s">
        <v>682</v>
      </c>
      <c r="B241" s="52"/>
      <c r="C241" s="52"/>
      <c r="D241" s="52"/>
      <c r="E241" s="52"/>
      <c r="F241" s="52"/>
      <c r="G241" s="52"/>
      <c r="H241" s="52"/>
      <c r="I241" s="52"/>
      <c r="J241" s="52"/>
    </row>
    <row r="242" spans="1:10" ht="13">
      <c r="A242" s="53" t="s">
        <v>683</v>
      </c>
      <c r="B242" s="48">
        <v>190</v>
      </c>
      <c r="C242" s="48">
        <v>352</v>
      </c>
      <c r="D242" s="48">
        <v>106</v>
      </c>
      <c r="E242" s="49">
        <v>3197</v>
      </c>
      <c r="F242" s="49">
        <v>5708</v>
      </c>
      <c r="G242" s="49">
        <v>1713</v>
      </c>
      <c r="H242" s="48">
        <v>59.5</v>
      </c>
      <c r="I242" s="48">
        <v>61.6</v>
      </c>
      <c r="J242" s="48">
        <v>61.6</v>
      </c>
    </row>
    <row r="243" spans="1:10" ht="13">
      <c r="A243" s="53" t="s">
        <v>684</v>
      </c>
      <c r="B243" s="48">
        <v>116</v>
      </c>
      <c r="C243" s="48">
        <v>268</v>
      </c>
      <c r="D243" s="48">
        <v>73</v>
      </c>
      <c r="E243" s="49">
        <v>1650</v>
      </c>
      <c r="F243" s="49">
        <v>4113</v>
      </c>
      <c r="G243" s="49">
        <v>1170</v>
      </c>
      <c r="H243" s="48">
        <v>70.5</v>
      </c>
      <c r="I243" s="48">
        <v>65.2</v>
      </c>
      <c r="J243" s="48">
        <v>62.5</v>
      </c>
    </row>
    <row r="244" spans="1:10" ht="13">
      <c r="A244" s="51" t="s">
        <v>685</v>
      </c>
      <c r="B244" s="52"/>
      <c r="C244" s="52"/>
      <c r="D244" s="52"/>
      <c r="E244" s="52"/>
      <c r="F244" s="52"/>
      <c r="G244" s="52"/>
      <c r="H244" s="52"/>
      <c r="I244" s="52"/>
      <c r="J244" s="52"/>
    </row>
    <row r="245" spans="1:10" ht="13">
      <c r="A245" s="53" t="s">
        <v>686</v>
      </c>
      <c r="B245" s="48">
        <v>376</v>
      </c>
      <c r="C245" s="48">
        <v>799</v>
      </c>
      <c r="D245" s="48">
        <v>232</v>
      </c>
      <c r="E245" s="49">
        <v>5182</v>
      </c>
      <c r="F245" s="49">
        <v>11263</v>
      </c>
      <c r="G245" s="49">
        <v>3253</v>
      </c>
      <c r="H245" s="48">
        <v>72.5</v>
      </c>
      <c r="I245" s="48">
        <v>70.900000000000006</v>
      </c>
      <c r="J245" s="48">
        <v>71.3</v>
      </c>
    </row>
    <row r="246" spans="1:10" ht="13">
      <c r="A246" s="53" t="s">
        <v>687</v>
      </c>
      <c r="B246" s="48">
        <v>84</v>
      </c>
      <c r="C246" s="48">
        <v>179</v>
      </c>
      <c r="D246" s="48">
        <v>45</v>
      </c>
      <c r="E246" s="49">
        <v>1088</v>
      </c>
      <c r="F246" s="49">
        <v>2359</v>
      </c>
      <c r="G246" s="48">
        <v>591</v>
      </c>
      <c r="H246" s="48">
        <v>77.2</v>
      </c>
      <c r="I246" s="48">
        <v>76</v>
      </c>
      <c r="J246" s="48">
        <v>76.900000000000006</v>
      </c>
    </row>
    <row r="247" spans="1:10" ht="13">
      <c r="A247" s="53" t="s">
        <v>688</v>
      </c>
      <c r="B247" s="48">
        <v>82</v>
      </c>
      <c r="C247" s="48">
        <v>220</v>
      </c>
      <c r="D247" s="48">
        <v>60</v>
      </c>
      <c r="E247" s="49">
        <v>1083</v>
      </c>
      <c r="F247" s="49">
        <v>2933</v>
      </c>
      <c r="G247" s="48">
        <v>896</v>
      </c>
      <c r="H247" s="48">
        <v>75.400000000000006</v>
      </c>
      <c r="I247" s="48">
        <v>74.900000000000006</v>
      </c>
      <c r="J247" s="48">
        <v>67</v>
      </c>
    </row>
    <row r="248" spans="1:10" ht="13">
      <c r="A248" s="51" t="s">
        <v>689</v>
      </c>
      <c r="B248" s="52"/>
      <c r="C248" s="52"/>
      <c r="D248" s="52"/>
      <c r="E248" s="52"/>
      <c r="F248" s="52"/>
      <c r="G248" s="52"/>
      <c r="H248" s="52"/>
      <c r="I248" s="52"/>
      <c r="J248" s="52"/>
    </row>
    <row r="249" spans="1:10" ht="13">
      <c r="A249" s="53" t="s">
        <v>690</v>
      </c>
      <c r="B249" s="48">
        <v>184</v>
      </c>
      <c r="C249" s="48">
        <v>467</v>
      </c>
      <c r="D249" s="48">
        <v>86</v>
      </c>
      <c r="E249" s="49">
        <v>1763</v>
      </c>
      <c r="F249" s="49">
        <v>5408</v>
      </c>
      <c r="G249" s="49">
        <v>1034</v>
      </c>
      <c r="H249" s="48">
        <v>104.4</v>
      </c>
      <c r="I249" s="48">
        <v>86.4</v>
      </c>
      <c r="J249" s="48">
        <v>83.5</v>
      </c>
    </row>
    <row r="250" spans="1:10" ht="13">
      <c r="A250" s="53" t="s">
        <v>691</v>
      </c>
      <c r="B250" s="48" t="s">
        <v>504</v>
      </c>
      <c r="C250" s="48">
        <v>29</v>
      </c>
      <c r="D250" s="48" t="s">
        <v>504</v>
      </c>
      <c r="E250" s="48" t="s">
        <v>504</v>
      </c>
      <c r="F250" s="48">
        <v>367</v>
      </c>
      <c r="G250" s="48" t="s">
        <v>504</v>
      </c>
      <c r="H250" s="48" t="s">
        <v>504</v>
      </c>
      <c r="I250" s="48">
        <v>80</v>
      </c>
      <c r="J250" s="48" t="s">
        <v>504</v>
      </c>
    </row>
    <row r="251" spans="1:10" ht="13">
      <c r="A251" s="53" t="s">
        <v>692</v>
      </c>
      <c r="B251" s="48" t="s">
        <v>504</v>
      </c>
      <c r="C251" s="48" t="s">
        <v>504</v>
      </c>
      <c r="D251" s="48" t="s">
        <v>504</v>
      </c>
      <c r="E251" s="48" t="s">
        <v>504</v>
      </c>
      <c r="F251" s="48" t="s">
        <v>504</v>
      </c>
      <c r="G251" s="48" t="s">
        <v>504</v>
      </c>
      <c r="H251" s="48" t="s">
        <v>504</v>
      </c>
      <c r="I251" s="48" t="s">
        <v>504</v>
      </c>
      <c r="J251" s="48" t="s">
        <v>504</v>
      </c>
    </row>
    <row r="252" spans="1:10" ht="13">
      <c r="A252" s="51" t="s">
        <v>693</v>
      </c>
      <c r="B252" s="52"/>
      <c r="C252" s="52"/>
      <c r="D252" s="52"/>
      <c r="E252" s="52"/>
      <c r="F252" s="52"/>
      <c r="G252" s="52"/>
      <c r="H252" s="52"/>
      <c r="I252" s="52"/>
      <c r="J252" s="52"/>
    </row>
    <row r="253" spans="1:10" ht="13">
      <c r="A253" s="53" t="s">
        <v>694</v>
      </c>
      <c r="B253" s="48">
        <v>134</v>
      </c>
      <c r="C253" s="48">
        <v>337</v>
      </c>
      <c r="D253" s="48">
        <v>95</v>
      </c>
      <c r="E253" s="49">
        <v>1754</v>
      </c>
      <c r="F253" s="49">
        <v>4035</v>
      </c>
      <c r="G253" s="49">
        <v>1159</v>
      </c>
      <c r="H253" s="48">
        <v>76.400000000000006</v>
      </c>
      <c r="I253" s="48">
        <v>83.6</v>
      </c>
      <c r="J253" s="48">
        <v>82.1</v>
      </c>
    </row>
    <row r="254" spans="1:10" ht="13">
      <c r="A254" s="53" t="s">
        <v>695</v>
      </c>
      <c r="B254" s="48">
        <v>415</v>
      </c>
      <c r="C254" s="49">
        <v>1013</v>
      </c>
      <c r="D254" s="48">
        <v>294</v>
      </c>
      <c r="E254" s="49">
        <v>5957</v>
      </c>
      <c r="F254" s="49">
        <v>14165</v>
      </c>
      <c r="G254" s="49">
        <v>3988</v>
      </c>
      <c r="H254" s="48">
        <v>69.599999999999994</v>
      </c>
      <c r="I254" s="48">
        <v>71.5</v>
      </c>
      <c r="J254" s="48">
        <v>73.8</v>
      </c>
    </row>
    <row r="255" spans="1:10" ht="13">
      <c r="A255" s="53" t="s">
        <v>696</v>
      </c>
      <c r="B255" s="48">
        <v>208</v>
      </c>
      <c r="C255" s="48">
        <v>547</v>
      </c>
      <c r="D255" s="48">
        <v>112</v>
      </c>
      <c r="E255" s="49">
        <v>2537</v>
      </c>
      <c r="F255" s="49">
        <v>6476</v>
      </c>
      <c r="G255" s="49">
        <v>1361</v>
      </c>
      <c r="H255" s="48">
        <v>82.2</v>
      </c>
      <c r="I255" s="48">
        <v>84.5</v>
      </c>
      <c r="J255" s="48">
        <v>82.1</v>
      </c>
    </row>
    <row r="256" spans="1:10" ht="13">
      <c r="A256" s="53" t="s">
        <v>697</v>
      </c>
      <c r="B256" s="48">
        <v>73</v>
      </c>
      <c r="C256" s="48">
        <v>194</v>
      </c>
      <c r="D256" s="48">
        <v>71</v>
      </c>
      <c r="E256" s="48">
        <v>890</v>
      </c>
      <c r="F256" s="49">
        <v>2597</v>
      </c>
      <c r="G256" s="48">
        <v>817</v>
      </c>
      <c r="H256" s="48">
        <v>81.7</v>
      </c>
      <c r="I256" s="48">
        <v>74.8</v>
      </c>
      <c r="J256" s="48">
        <v>86.5</v>
      </c>
    </row>
    <row r="257" spans="1:10" ht="13">
      <c r="A257" s="53" t="s">
        <v>698</v>
      </c>
      <c r="B257" s="48">
        <v>74</v>
      </c>
      <c r="C257" s="48">
        <v>246</v>
      </c>
      <c r="D257" s="48">
        <v>61</v>
      </c>
      <c r="E257" s="49">
        <v>1021</v>
      </c>
      <c r="F257" s="49">
        <v>3011</v>
      </c>
      <c r="G257" s="48">
        <v>839</v>
      </c>
      <c r="H257" s="48">
        <v>73</v>
      </c>
      <c r="I257" s="48">
        <v>81.7</v>
      </c>
      <c r="J257" s="48">
        <v>73.2</v>
      </c>
    </row>
    <row r="258" spans="1:10" ht="13">
      <c r="A258" s="53" t="s">
        <v>699</v>
      </c>
      <c r="B258" s="48">
        <v>396</v>
      </c>
      <c r="C258" s="48">
        <v>867</v>
      </c>
      <c r="D258" s="48">
        <v>209</v>
      </c>
      <c r="E258" s="49">
        <v>5115</v>
      </c>
      <c r="F258" s="49">
        <v>11288</v>
      </c>
      <c r="G258" s="49">
        <v>2870</v>
      </c>
      <c r="H258" s="48">
        <v>77.3</v>
      </c>
      <c r="I258" s="48">
        <v>76.8</v>
      </c>
      <c r="J258" s="48">
        <v>72.7</v>
      </c>
    </row>
    <row r="259" spans="1:10" ht="13">
      <c r="A259" s="53" t="s">
        <v>522</v>
      </c>
      <c r="B259" s="48" t="s">
        <v>539</v>
      </c>
      <c r="C259" s="48" t="s">
        <v>504</v>
      </c>
      <c r="D259" s="48" t="s">
        <v>539</v>
      </c>
      <c r="E259" s="48" t="s">
        <v>539</v>
      </c>
      <c r="F259" s="48" t="s">
        <v>504</v>
      </c>
      <c r="G259" s="48" t="s">
        <v>539</v>
      </c>
      <c r="H259" s="48" t="s">
        <v>539</v>
      </c>
      <c r="I259" s="48" t="s">
        <v>504</v>
      </c>
      <c r="J259" s="48" t="s">
        <v>539</v>
      </c>
    </row>
    <row r="260" spans="1:10" ht="13">
      <c r="A260" s="51" t="s">
        <v>700</v>
      </c>
      <c r="B260" s="52"/>
      <c r="C260" s="52"/>
      <c r="D260" s="52"/>
      <c r="E260" s="52"/>
      <c r="F260" s="52"/>
      <c r="G260" s="52"/>
      <c r="H260" s="52"/>
      <c r="I260" s="52"/>
      <c r="J260" s="52"/>
    </row>
    <row r="261" spans="1:10" ht="13">
      <c r="A261" s="53" t="s">
        <v>701</v>
      </c>
      <c r="B261" s="48">
        <v>505</v>
      </c>
      <c r="C261" s="49">
        <v>1131</v>
      </c>
      <c r="D261" s="48">
        <v>304</v>
      </c>
      <c r="E261" s="49">
        <v>6723</v>
      </c>
      <c r="F261" s="49">
        <v>15032</v>
      </c>
      <c r="G261" s="49">
        <v>4063</v>
      </c>
      <c r="H261" s="48">
        <v>75.2</v>
      </c>
      <c r="I261" s="48">
        <v>75.2</v>
      </c>
      <c r="J261" s="48">
        <v>74.8</v>
      </c>
    </row>
    <row r="262" spans="1:10" ht="13">
      <c r="A262" s="54" t="s">
        <v>702</v>
      </c>
      <c r="B262" s="48">
        <v>255</v>
      </c>
      <c r="C262" s="48">
        <v>606</v>
      </c>
      <c r="D262" s="48">
        <v>143</v>
      </c>
      <c r="E262" s="49">
        <v>2549</v>
      </c>
      <c r="F262" s="49">
        <v>5989</v>
      </c>
      <c r="G262" s="49">
        <v>1317</v>
      </c>
      <c r="H262" s="48">
        <v>99.9</v>
      </c>
      <c r="I262" s="48">
        <v>101.2</v>
      </c>
      <c r="J262" s="48">
        <v>108.3</v>
      </c>
    </row>
    <row r="263" spans="1:10" ht="13">
      <c r="A263" s="54" t="s">
        <v>703</v>
      </c>
      <c r="B263" s="48">
        <v>211</v>
      </c>
      <c r="C263" s="48">
        <v>533</v>
      </c>
      <c r="D263" s="48">
        <v>131</v>
      </c>
      <c r="E263" s="49">
        <v>2276</v>
      </c>
      <c r="F263" s="49">
        <v>5591</v>
      </c>
      <c r="G263" s="49">
        <v>1394</v>
      </c>
      <c r="H263" s="48">
        <v>92.7</v>
      </c>
      <c r="I263" s="48">
        <v>95.3</v>
      </c>
      <c r="J263" s="48">
        <v>93.8</v>
      </c>
    </row>
    <row r="264" spans="1:10" ht="13">
      <c r="A264" s="54" t="s">
        <v>704</v>
      </c>
      <c r="B264" s="48" t="s">
        <v>504</v>
      </c>
      <c r="C264" s="48">
        <v>88</v>
      </c>
      <c r="D264" s="48" t="s">
        <v>504</v>
      </c>
      <c r="E264" s="48" t="s">
        <v>504</v>
      </c>
      <c r="F264" s="48">
        <v>829</v>
      </c>
      <c r="G264" s="48" t="s">
        <v>504</v>
      </c>
      <c r="H264" s="48" t="s">
        <v>504</v>
      </c>
      <c r="I264" s="48">
        <v>106</v>
      </c>
      <c r="J264" s="48" t="s">
        <v>504</v>
      </c>
    </row>
    <row r="265" spans="1:10" ht="13">
      <c r="A265" s="54" t="s">
        <v>705</v>
      </c>
      <c r="B265" s="48">
        <v>238</v>
      </c>
      <c r="C265" s="48">
        <v>673</v>
      </c>
      <c r="D265" s="48">
        <v>182</v>
      </c>
      <c r="E265" s="49">
        <v>2868</v>
      </c>
      <c r="F265" s="49">
        <v>7530</v>
      </c>
      <c r="G265" s="49">
        <v>1890</v>
      </c>
      <c r="H265" s="48">
        <v>83.1</v>
      </c>
      <c r="I265" s="48">
        <v>89.3</v>
      </c>
      <c r="J265" s="48">
        <v>96.1</v>
      </c>
    </row>
    <row r="266" spans="1:10" ht="13">
      <c r="A266" s="54" t="s">
        <v>706</v>
      </c>
      <c r="B266" s="48">
        <v>387</v>
      </c>
      <c r="C266" s="48">
        <v>904</v>
      </c>
      <c r="D266" s="48">
        <v>208</v>
      </c>
      <c r="E266" s="49">
        <v>5776</v>
      </c>
      <c r="F266" s="49">
        <v>12540</v>
      </c>
      <c r="G266" s="49">
        <v>2932</v>
      </c>
      <c r="H266" s="48">
        <v>66.900000000000006</v>
      </c>
      <c r="I266" s="48">
        <v>72.099999999999994</v>
      </c>
      <c r="J266" s="48">
        <v>70.8</v>
      </c>
    </row>
    <row r="267" spans="1:10" ht="13">
      <c r="A267" s="54" t="s">
        <v>707</v>
      </c>
      <c r="B267" s="48">
        <v>271</v>
      </c>
      <c r="C267" s="48">
        <v>718</v>
      </c>
      <c r="D267" s="48">
        <v>189</v>
      </c>
      <c r="E267" s="49">
        <v>3292</v>
      </c>
      <c r="F267" s="49">
        <v>8640</v>
      </c>
      <c r="G267" s="49">
        <v>2245</v>
      </c>
      <c r="H267" s="48">
        <v>82.3</v>
      </c>
      <c r="I267" s="48">
        <v>83.1</v>
      </c>
      <c r="J267" s="48">
        <v>84.2</v>
      </c>
    </row>
    <row r="268" spans="1:10" ht="13">
      <c r="A268" s="53" t="s">
        <v>708</v>
      </c>
      <c r="B268" s="48">
        <v>50</v>
      </c>
      <c r="C268" s="48">
        <v>100</v>
      </c>
      <c r="D268" s="48">
        <v>53</v>
      </c>
      <c r="E268" s="49">
        <v>1649</v>
      </c>
      <c r="F268" s="49">
        <v>2892</v>
      </c>
      <c r="G268" s="49">
        <v>1340</v>
      </c>
      <c r="H268" s="48">
        <v>30.6</v>
      </c>
      <c r="I268" s="48">
        <v>34.700000000000003</v>
      </c>
      <c r="J268" s="48">
        <v>39.5</v>
      </c>
    </row>
    <row r="269" spans="1:10" ht="13">
      <c r="A269" s="51" t="s">
        <v>709</v>
      </c>
      <c r="B269" s="52"/>
      <c r="C269" s="52"/>
      <c r="D269" s="52"/>
      <c r="E269" s="52"/>
      <c r="F269" s="52"/>
      <c r="G269" s="52"/>
      <c r="H269" s="52"/>
      <c r="I269" s="52"/>
      <c r="J269" s="52"/>
    </row>
    <row r="270" spans="1:10" ht="13">
      <c r="A270" s="53" t="s">
        <v>710</v>
      </c>
      <c r="B270" s="48">
        <v>504</v>
      </c>
      <c r="C270" s="49">
        <v>1128</v>
      </c>
      <c r="D270" s="48">
        <v>327</v>
      </c>
      <c r="E270" s="49">
        <v>6590</v>
      </c>
      <c r="F270" s="49">
        <v>15619</v>
      </c>
      <c r="G270" s="49">
        <v>4480</v>
      </c>
      <c r="H270" s="48">
        <v>76.5</v>
      </c>
      <c r="I270" s="48">
        <v>72.2</v>
      </c>
      <c r="J270" s="48">
        <v>72.900000000000006</v>
      </c>
    </row>
    <row r="271" spans="1:10" ht="13">
      <c r="A271" s="54" t="s">
        <v>711</v>
      </c>
      <c r="B271" s="48">
        <v>303</v>
      </c>
      <c r="C271" s="48">
        <v>771</v>
      </c>
      <c r="D271" s="48">
        <v>203</v>
      </c>
      <c r="E271" s="49">
        <v>3995</v>
      </c>
      <c r="F271" s="49">
        <v>10237</v>
      </c>
      <c r="G271" s="49">
        <v>2477</v>
      </c>
      <c r="H271" s="48">
        <v>75.7</v>
      </c>
      <c r="I271" s="48">
        <v>75.3</v>
      </c>
      <c r="J271" s="48">
        <v>82.1</v>
      </c>
    </row>
    <row r="272" spans="1:10" ht="13">
      <c r="A272" s="54" t="s">
        <v>712</v>
      </c>
      <c r="B272" s="48">
        <v>410</v>
      </c>
      <c r="C272" s="48">
        <v>968</v>
      </c>
      <c r="D272" s="48">
        <v>254</v>
      </c>
      <c r="E272" s="49">
        <v>5625</v>
      </c>
      <c r="F272" s="49">
        <v>13183</v>
      </c>
      <c r="G272" s="49">
        <v>3635</v>
      </c>
      <c r="H272" s="48">
        <v>72.900000000000006</v>
      </c>
      <c r="I272" s="48">
        <v>73.400000000000006</v>
      </c>
      <c r="J272" s="48">
        <v>69.8</v>
      </c>
    </row>
    <row r="273" spans="1:10" ht="13">
      <c r="A273" s="54" t="s">
        <v>713</v>
      </c>
      <c r="B273" s="48">
        <v>309</v>
      </c>
      <c r="C273" s="48">
        <v>711</v>
      </c>
      <c r="D273" s="48">
        <v>191</v>
      </c>
      <c r="E273" s="49">
        <v>4024</v>
      </c>
      <c r="F273" s="49">
        <v>9151</v>
      </c>
      <c r="G273" s="49">
        <v>2427</v>
      </c>
      <c r="H273" s="48">
        <v>76.8</v>
      </c>
      <c r="I273" s="48">
        <v>77.7</v>
      </c>
      <c r="J273" s="48">
        <v>78.7</v>
      </c>
    </row>
    <row r="274" spans="1:10" ht="13">
      <c r="A274" s="54" t="s">
        <v>714</v>
      </c>
      <c r="B274" s="48">
        <v>299</v>
      </c>
      <c r="C274" s="48">
        <v>745</v>
      </c>
      <c r="D274" s="48">
        <v>207</v>
      </c>
      <c r="E274" s="49">
        <v>3901</v>
      </c>
      <c r="F274" s="49">
        <v>9400</v>
      </c>
      <c r="G274" s="49">
        <v>2350</v>
      </c>
      <c r="H274" s="48">
        <v>76.5</v>
      </c>
      <c r="I274" s="48">
        <v>79.3</v>
      </c>
      <c r="J274" s="48">
        <v>88.2</v>
      </c>
    </row>
    <row r="275" spans="1:10" ht="13">
      <c r="A275" s="54" t="s">
        <v>715</v>
      </c>
      <c r="B275" s="48">
        <v>291</v>
      </c>
      <c r="C275" s="48">
        <v>792</v>
      </c>
      <c r="D275" s="48">
        <v>197</v>
      </c>
      <c r="E275" s="49">
        <v>4079</v>
      </c>
      <c r="F275" s="49">
        <v>10729</v>
      </c>
      <c r="G275" s="49">
        <v>2489</v>
      </c>
      <c r="H275" s="48">
        <v>71.400000000000006</v>
      </c>
      <c r="I275" s="48">
        <v>73.8</v>
      </c>
      <c r="J275" s="48">
        <v>79.099999999999994</v>
      </c>
    </row>
    <row r="276" spans="1:10" ht="13">
      <c r="A276" s="54" t="s">
        <v>716</v>
      </c>
      <c r="B276" s="48">
        <v>437</v>
      </c>
      <c r="C276" s="49">
        <v>1002</v>
      </c>
      <c r="D276" s="48">
        <v>280</v>
      </c>
      <c r="E276" s="49">
        <v>5821</v>
      </c>
      <c r="F276" s="49">
        <v>14089</v>
      </c>
      <c r="G276" s="49">
        <v>3816</v>
      </c>
      <c r="H276" s="48">
        <v>75.099999999999994</v>
      </c>
      <c r="I276" s="48">
        <v>71.099999999999994</v>
      </c>
      <c r="J276" s="48">
        <v>73.3</v>
      </c>
    </row>
    <row r="277" spans="1:10" ht="13">
      <c r="A277" s="54" t="s">
        <v>717</v>
      </c>
      <c r="B277" s="48">
        <v>101</v>
      </c>
      <c r="C277" s="48">
        <v>245</v>
      </c>
      <c r="D277" s="48">
        <v>67</v>
      </c>
      <c r="E277" s="49">
        <v>1303</v>
      </c>
      <c r="F277" s="49">
        <v>3362</v>
      </c>
      <c r="G277" s="48">
        <v>964</v>
      </c>
      <c r="H277" s="48">
        <v>77.3</v>
      </c>
      <c r="I277" s="48">
        <v>72.8</v>
      </c>
      <c r="J277" s="48">
        <v>69.400000000000006</v>
      </c>
    </row>
    <row r="278" spans="1:10" ht="13">
      <c r="A278" s="54" t="s">
        <v>718</v>
      </c>
      <c r="B278" s="48">
        <v>384</v>
      </c>
      <c r="C278" s="48">
        <v>934</v>
      </c>
      <c r="D278" s="48">
        <v>255</v>
      </c>
      <c r="E278" s="49">
        <v>5028</v>
      </c>
      <c r="F278" s="49">
        <v>12207</v>
      </c>
      <c r="G278" s="49">
        <v>3208</v>
      </c>
      <c r="H278" s="48">
        <v>76.400000000000006</v>
      </c>
      <c r="I278" s="48">
        <v>76.5</v>
      </c>
      <c r="J278" s="48">
        <v>79.599999999999994</v>
      </c>
    </row>
    <row r="279" spans="1:10" ht="13">
      <c r="A279" s="54" t="s">
        <v>719</v>
      </c>
      <c r="B279" s="48">
        <v>226</v>
      </c>
      <c r="C279" s="48">
        <v>572</v>
      </c>
      <c r="D279" s="48">
        <v>151</v>
      </c>
      <c r="E279" s="49">
        <v>2686</v>
      </c>
      <c r="F279" s="49">
        <v>6059</v>
      </c>
      <c r="G279" s="49">
        <v>1618</v>
      </c>
      <c r="H279" s="48">
        <v>84.1</v>
      </c>
      <c r="I279" s="48">
        <v>94.4</v>
      </c>
      <c r="J279" s="48">
        <v>93.5</v>
      </c>
    </row>
    <row r="280" spans="1:10" ht="13">
      <c r="A280" s="51" t="s">
        <v>720</v>
      </c>
      <c r="B280" s="52"/>
      <c r="C280" s="52"/>
      <c r="D280" s="52"/>
      <c r="E280" s="52"/>
      <c r="F280" s="52"/>
      <c r="G280" s="52"/>
      <c r="H280" s="52"/>
      <c r="I280" s="52"/>
      <c r="J280" s="52"/>
    </row>
    <row r="281" spans="1:10" ht="13">
      <c r="A281" s="53" t="s">
        <v>721</v>
      </c>
      <c r="B281" s="48">
        <v>77</v>
      </c>
      <c r="C281" s="48">
        <v>189</v>
      </c>
      <c r="D281" s="48">
        <v>29</v>
      </c>
      <c r="E281" s="48">
        <v>936</v>
      </c>
      <c r="F281" s="49">
        <v>2019</v>
      </c>
      <c r="G281" s="48">
        <v>340</v>
      </c>
      <c r="H281" s="48">
        <v>81.900000000000006</v>
      </c>
      <c r="I281" s="48">
        <v>93.7</v>
      </c>
      <c r="J281" s="48">
        <v>84.3</v>
      </c>
    </row>
    <row r="282" spans="1:10" ht="13">
      <c r="A282" s="53" t="s">
        <v>722</v>
      </c>
      <c r="B282" s="48">
        <v>49</v>
      </c>
      <c r="C282" s="48">
        <v>159</v>
      </c>
      <c r="D282" s="48">
        <v>39</v>
      </c>
      <c r="E282" s="48">
        <v>539</v>
      </c>
      <c r="F282" s="49">
        <v>1810</v>
      </c>
      <c r="G282" s="48">
        <v>375</v>
      </c>
      <c r="H282" s="48">
        <v>90.5</v>
      </c>
      <c r="I282" s="48">
        <v>87.9</v>
      </c>
      <c r="J282" s="48">
        <v>103</v>
      </c>
    </row>
    <row r="283" spans="1:10" ht="13">
      <c r="A283" s="53" t="s">
        <v>723</v>
      </c>
      <c r="B283" s="48">
        <v>83</v>
      </c>
      <c r="C283" s="48">
        <v>228</v>
      </c>
      <c r="D283" s="48">
        <v>44</v>
      </c>
      <c r="E283" s="49">
        <v>1208</v>
      </c>
      <c r="F283" s="49">
        <v>2752</v>
      </c>
      <c r="G283" s="48">
        <v>635</v>
      </c>
      <c r="H283" s="48">
        <v>68.3</v>
      </c>
      <c r="I283" s="48">
        <v>82.9</v>
      </c>
      <c r="J283" s="48">
        <v>69.099999999999994</v>
      </c>
    </row>
    <row r="284" spans="1:10" ht="13">
      <c r="A284" s="53" t="s">
        <v>724</v>
      </c>
      <c r="B284" s="48">
        <v>132</v>
      </c>
      <c r="C284" s="48">
        <v>319</v>
      </c>
      <c r="D284" s="48">
        <v>63</v>
      </c>
      <c r="E284" s="49">
        <v>1598</v>
      </c>
      <c r="F284" s="49">
        <v>3515</v>
      </c>
      <c r="G284" s="48">
        <v>715</v>
      </c>
      <c r="H284" s="48">
        <v>82.6</v>
      </c>
      <c r="I284" s="48">
        <v>90.8</v>
      </c>
      <c r="J284" s="48">
        <v>88.7</v>
      </c>
    </row>
    <row r="285" spans="1:10" ht="13">
      <c r="A285" s="53" t="s">
        <v>725</v>
      </c>
      <c r="B285" s="48">
        <v>135</v>
      </c>
      <c r="C285" s="48">
        <v>239</v>
      </c>
      <c r="D285" s="48">
        <v>49</v>
      </c>
      <c r="E285" s="49">
        <v>1933</v>
      </c>
      <c r="F285" s="49">
        <v>3462</v>
      </c>
      <c r="G285" s="48">
        <v>854</v>
      </c>
      <c r="H285" s="48">
        <v>70</v>
      </c>
      <c r="I285" s="48">
        <v>69.2</v>
      </c>
      <c r="J285" s="48">
        <v>56.9</v>
      </c>
    </row>
    <row r="286" spans="1:10" ht="13">
      <c r="A286" s="51" t="s">
        <v>726</v>
      </c>
      <c r="B286" s="52"/>
      <c r="C286" s="52"/>
      <c r="D286" s="52"/>
      <c r="E286" s="52"/>
      <c r="F286" s="52"/>
      <c r="G286" s="52"/>
      <c r="H286" s="52"/>
      <c r="I286" s="52"/>
      <c r="J286" s="52"/>
    </row>
    <row r="287" spans="1:10" ht="13">
      <c r="A287" s="53" t="s">
        <v>727</v>
      </c>
      <c r="B287" s="48">
        <v>260</v>
      </c>
      <c r="C287" s="48">
        <v>670</v>
      </c>
      <c r="D287" s="48">
        <v>184</v>
      </c>
      <c r="E287" s="49">
        <v>3555</v>
      </c>
      <c r="F287" s="49">
        <v>9145</v>
      </c>
      <c r="G287" s="49">
        <v>2417</v>
      </c>
      <c r="H287" s="48">
        <v>73.2</v>
      </c>
      <c r="I287" s="48">
        <v>73.3</v>
      </c>
      <c r="J287" s="48">
        <v>76.099999999999994</v>
      </c>
    </row>
    <row r="288" spans="1:10" ht="13">
      <c r="A288" s="53" t="s">
        <v>728</v>
      </c>
      <c r="B288" s="48">
        <v>65</v>
      </c>
      <c r="C288" s="48">
        <v>171</v>
      </c>
      <c r="D288" s="48">
        <v>41</v>
      </c>
      <c r="E288" s="48">
        <v>733</v>
      </c>
      <c r="F288" s="49">
        <v>1910</v>
      </c>
      <c r="G288" s="48">
        <v>422</v>
      </c>
      <c r="H288" s="48">
        <v>88.6</v>
      </c>
      <c r="I288" s="48">
        <v>89.8</v>
      </c>
      <c r="J288" s="48">
        <v>96.8</v>
      </c>
    </row>
    <row r="289" spans="1:10" ht="13">
      <c r="A289" s="53" t="s">
        <v>729</v>
      </c>
      <c r="B289" s="48">
        <v>118</v>
      </c>
      <c r="C289" s="48">
        <v>232</v>
      </c>
      <c r="D289" s="48">
        <v>65</v>
      </c>
      <c r="E289" s="49">
        <v>1421</v>
      </c>
      <c r="F289" s="49">
        <v>3003</v>
      </c>
      <c r="G289" s="48">
        <v>736</v>
      </c>
      <c r="H289" s="48">
        <v>83.2</v>
      </c>
      <c r="I289" s="48">
        <v>77.400000000000006</v>
      </c>
      <c r="J289" s="48">
        <v>88.7</v>
      </c>
    </row>
    <row r="290" spans="1:10" ht="13">
      <c r="A290" s="53" t="s">
        <v>730</v>
      </c>
      <c r="B290" s="48">
        <v>76</v>
      </c>
      <c r="C290" s="48">
        <v>165</v>
      </c>
      <c r="D290" s="48">
        <v>47</v>
      </c>
      <c r="E290" s="49">
        <v>1043</v>
      </c>
      <c r="F290" s="49">
        <v>2192</v>
      </c>
      <c r="G290" s="48">
        <v>618</v>
      </c>
      <c r="H290" s="48">
        <v>72.5</v>
      </c>
      <c r="I290" s="48">
        <v>75.2</v>
      </c>
      <c r="J290" s="48">
        <v>75.400000000000006</v>
      </c>
    </row>
    <row r="291" spans="1:10" ht="13">
      <c r="A291" s="51" t="s">
        <v>731</v>
      </c>
      <c r="B291" s="52"/>
      <c r="C291" s="52"/>
      <c r="D291" s="52"/>
      <c r="E291" s="52"/>
      <c r="F291" s="52"/>
      <c r="G291" s="52"/>
      <c r="H291" s="52"/>
      <c r="I291" s="52"/>
      <c r="J291" s="52"/>
    </row>
    <row r="292" spans="1:10" ht="13">
      <c r="A292" s="53" t="s">
        <v>732</v>
      </c>
      <c r="B292" s="48">
        <v>480</v>
      </c>
      <c r="C292" s="49">
        <v>1007</v>
      </c>
      <c r="D292" s="48">
        <v>293</v>
      </c>
      <c r="E292" s="49">
        <v>6862</v>
      </c>
      <c r="F292" s="49">
        <v>13378</v>
      </c>
      <c r="G292" s="49">
        <v>4018</v>
      </c>
      <c r="H292" s="48">
        <v>70</v>
      </c>
      <c r="I292" s="48">
        <v>75.2</v>
      </c>
      <c r="J292" s="48">
        <v>72.8</v>
      </c>
    </row>
    <row r="293" spans="1:10" ht="13">
      <c r="A293" s="53" t="s">
        <v>733</v>
      </c>
      <c r="B293" s="48">
        <v>257</v>
      </c>
      <c r="C293" s="48">
        <v>669</v>
      </c>
      <c r="D293" s="48">
        <v>188</v>
      </c>
      <c r="E293" s="49">
        <v>3509</v>
      </c>
      <c r="F293" s="49">
        <v>8707</v>
      </c>
      <c r="G293" s="49">
        <v>2482</v>
      </c>
      <c r="H293" s="48">
        <v>73.2</v>
      </c>
      <c r="I293" s="48">
        <v>76.8</v>
      </c>
      <c r="J293" s="48">
        <v>75.599999999999994</v>
      </c>
    </row>
    <row r="294" spans="1:10" ht="13">
      <c r="A294" s="53" t="s">
        <v>734</v>
      </c>
      <c r="B294" s="48">
        <v>96</v>
      </c>
      <c r="C294" s="48">
        <v>241</v>
      </c>
      <c r="D294" s="48">
        <v>55</v>
      </c>
      <c r="E294" s="48">
        <v>913</v>
      </c>
      <c r="F294" s="49">
        <v>2697</v>
      </c>
      <c r="G294" s="48">
        <v>663</v>
      </c>
      <c r="H294" s="48">
        <v>104.7</v>
      </c>
      <c r="I294" s="48">
        <v>89.2</v>
      </c>
      <c r="J294" s="48">
        <v>82.8</v>
      </c>
    </row>
    <row r="295" spans="1:10" ht="13">
      <c r="A295" s="53" t="s">
        <v>735</v>
      </c>
      <c r="B295" s="48">
        <v>155</v>
      </c>
      <c r="C295" s="48">
        <v>440</v>
      </c>
      <c r="D295" s="48">
        <v>135</v>
      </c>
      <c r="E295" s="49">
        <v>2216</v>
      </c>
      <c r="F295" s="49">
        <v>5497</v>
      </c>
      <c r="G295" s="49">
        <v>1878</v>
      </c>
      <c r="H295" s="48">
        <v>70.099999999999994</v>
      </c>
      <c r="I295" s="48">
        <v>80</v>
      </c>
      <c r="J295" s="48">
        <v>71.599999999999994</v>
      </c>
    </row>
    <row r="296" spans="1:10" ht="13">
      <c r="A296" s="53" t="s">
        <v>736</v>
      </c>
      <c r="B296" s="48">
        <v>110</v>
      </c>
      <c r="C296" s="48">
        <v>255</v>
      </c>
      <c r="D296" s="48">
        <v>45</v>
      </c>
      <c r="E296" s="49">
        <v>1445</v>
      </c>
      <c r="F296" s="49">
        <v>3563</v>
      </c>
      <c r="G296" s="48">
        <v>643</v>
      </c>
      <c r="H296" s="48">
        <v>76.400000000000006</v>
      </c>
      <c r="I296" s="48">
        <v>71.5</v>
      </c>
      <c r="J296" s="48">
        <v>70.400000000000006</v>
      </c>
    </row>
    <row r="297" spans="1:10" ht="13">
      <c r="A297" s="53" t="s">
        <v>737</v>
      </c>
      <c r="B297" s="48">
        <v>182</v>
      </c>
      <c r="C297" s="48">
        <v>523</v>
      </c>
      <c r="D297" s="48">
        <v>94</v>
      </c>
      <c r="E297" s="49">
        <v>2136</v>
      </c>
      <c r="F297" s="49">
        <v>6381</v>
      </c>
      <c r="G297" s="49">
        <v>1142</v>
      </c>
      <c r="H297" s="48">
        <v>85.4</v>
      </c>
      <c r="I297" s="48">
        <v>82</v>
      </c>
      <c r="J297" s="48">
        <v>82.2</v>
      </c>
    </row>
    <row r="298" spans="1:10" ht="13">
      <c r="A298" s="53" t="s">
        <v>738</v>
      </c>
      <c r="B298" s="48">
        <v>228</v>
      </c>
      <c r="C298" s="48">
        <v>655</v>
      </c>
      <c r="D298" s="48">
        <v>126</v>
      </c>
      <c r="E298" s="49">
        <v>3056</v>
      </c>
      <c r="F298" s="49">
        <v>8295</v>
      </c>
      <c r="G298" s="49">
        <v>1674</v>
      </c>
      <c r="H298" s="48">
        <v>74.599999999999994</v>
      </c>
      <c r="I298" s="48">
        <v>79</v>
      </c>
      <c r="J298" s="48">
        <v>75.400000000000006</v>
      </c>
    </row>
    <row r="299" spans="1:10" ht="13">
      <c r="A299" s="53" t="s">
        <v>739</v>
      </c>
      <c r="B299" s="48">
        <v>79</v>
      </c>
      <c r="C299" s="48">
        <v>236</v>
      </c>
      <c r="D299" s="48">
        <v>38</v>
      </c>
      <c r="E299" s="49">
        <v>1054</v>
      </c>
      <c r="F299" s="49">
        <v>2826</v>
      </c>
      <c r="G299" s="48">
        <v>356</v>
      </c>
      <c r="H299" s="48">
        <v>74.599999999999994</v>
      </c>
      <c r="I299" s="48">
        <v>83.4</v>
      </c>
      <c r="J299" s="48">
        <v>106.6</v>
      </c>
    </row>
    <row r="300" spans="1:10" ht="13">
      <c r="A300" s="53" t="s">
        <v>740</v>
      </c>
      <c r="B300" s="48">
        <v>23</v>
      </c>
      <c r="C300" s="48">
        <v>125</v>
      </c>
      <c r="D300" s="48">
        <v>19</v>
      </c>
      <c r="E300" s="48">
        <v>270</v>
      </c>
      <c r="F300" s="49">
        <v>1523</v>
      </c>
      <c r="G300" s="48">
        <v>239</v>
      </c>
      <c r="H300" s="48">
        <v>85.8</v>
      </c>
      <c r="I300" s="48">
        <v>81.900000000000006</v>
      </c>
      <c r="J300" s="48">
        <v>78.400000000000006</v>
      </c>
    </row>
    <row r="301" spans="1:10" ht="13">
      <c r="A301" s="53" t="s">
        <v>741</v>
      </c>
      <c r="B301" s="48" t="s">
        <v>504</v>
      </c>
      <c r="C301" s="48">
        <v>28</v>
      </c>
      <c r="D301" s="48" t="s">
        <v>504</v>
      </c>
      <c r="E301" s="48" t="s">
        <v>504</v>
      </c>
      <c r="F301" s="48">
        <v>421</v>
      </c>
      <c r="G301" s="48" t="s">
        <v>504</v>
      </c>
      <c r="H301" s="48" t="s">
        <v>504</v>
      </c>
      <c r="I301" s="48">
        <v>66</v>
      </c>
      <c r="J301" s="48" t="s">
        <v>504</v>
      </c>
    </row>
    <row r="302" spans="1:10" ht="13">
      <c r="A302" s="53" t="s">
        <v>742</v>
      </c>
      <c r="B302" s="48" t="s">
        <v>504</v>
      </c>
      <c r="C302" s="48">
        <v>26</v>
      </c>
      <c r="D302" s="48" t="s">
        <v>504</v>
      </c>
      <c r="E302" s="48" t="s">
        <v>504</v>
      </c>
      <c r="F302" s="48">
        <v>381</v>
      </c>
      <c r="G302" s="48" t="s">
        <v>504</v>
      </c>
      <c r="H302" s="48" t="s">
        <v>504</v>
      </c>
      <c r="I302" s="48">
        <v>67.2</v>
      </c>
      <c r="J302" s="48" t="s">
        <v>504</v>
      </c>
    </row>
    <row r="303" spans="1:10" ht="13">
      <c r="A303" s="53" t="s">
        <v>743</v>
      </c>
      <c r="B303" s="48">
        <v>104</v>
      </c>
      <c r="C303" s="48">
        <v>286</v>
      </c>
      <c r="D303" s="48">
        <v>54</v>
      </c>
      <c r="E303" s="49">
        <v>1107</v>
      </c>
      <c r="F303" s="49">
        <v>3428</v>
      </c>
      <c r="G303" s="48">
        <v>623</v>
      </c>
      <c r="H303" s="48">
        <v>94.2</v>
      </c>
      <c r="I303" s="48">
        <v>83.5</v>
      </c>
      <c r="J303" s="48">
        <v>86.4</v>
      </c>
    </row>
    <row r="304" spans="1:10" ht="13">
      <c r="A304" s="51" t="s">
        <v>744</v>
      </c>
      <c r="B304" s="52"/>
      <c r="C304" s="52"/>
      <c r="D304" s="52"/>
      <c r="E304" s="52"/>
      <c r="F304" s="52"/>
      <c r="G304" s="52"/>
      <c r="H304" s="52"/>
      <c r="I304" s="52"/>
      <c r="J304" s="52"/>
    </row>
    <row r="305" spans="1:10" ht="13">
      <c r="A305" s="53" t="s">
        <v>745</v>
      </c>
      <c r="B305" s="48">
        <v>34</v>
      </c>
      <c r="C305" s="48">
        <v>161</v>
      </c>
      <c r="D305" s="48">
        <v>22</v>
      </c>
      <c r="E305" s="48">
        <v>343</v>
      </c>
      <c r="F305" s="49">
        <v>2399</v>
      </c>
      <c r="G305" s="48">
        <v>381</v>
      </c>
      <c r="H305" s="48">
        <v>100.4</v>
      </c>
      <c r="I305" s="48">
        <v>67.2</v>
      </c>
      <c r="J305" s="48">
        <v>58</v>
      </c>
    </row>
    <row r="306" spans="1:10" ht="14.5">
      <c r="A306" s="58"/>
      <c r="B306" s="37"/>
      <c r="C306" s="37"/>
      <c r="D306" s="37"/>
      <c r="E306" s="37"/>
      <c r="F306" s="37"/>
      <c r="G306" s="37"/>
      <c r="H306" s="37"/>
      <c r="I306" s="37"/>
      <c r="J306" s="37"/>
    </row>
    <row r="307" spans="1:10" ht="12.5">
      <c r="A307" s="110" t="s">
        <v>746</v>
      </c>
      <c r="B307" s="111"/>
      <c r="C307" s="111"/>
      <c r="D307" s="111"/>
      <c r="E307" s="111"/>
      <c r="F307" s="111"/>
      <c r="G307" s="111"/>
      <c r="H307" s="111"/>
      <c r="I307" s="111"/>
      <c r="J307" s="111"/>
    </row>
    <row r="308" spans="1:10" ht="14.5">
      <c r="A308" s="37"/>
      <c r="B308" s="37"/>
      <c r="C308" s="37"/>
      <c r="D308" s="37"/>
      <c r="E308" s="37"/>
      <c r="F308" s="37"/>
      <c r="G308" s="37"/>
      <c r="H308" s="37"/>
      <c r="I308" s="37"/>
      <c r="J308" s="37"/>
    </row>
    <row r="309" spans="1:10" ht="14.5">
      <c r="A309" s="37"/>
      <c r="B309" s="37"/>
      <c r="C309" s="37"/>
      <c r="D309" s="37"/>
      <c r="E309" s="37"/>
      <c r="F309" s="37"/>
      <c r="G309" s="37"/>
      <c r="H309" s="37"/>
      <c r="I309" s="37"/>
      <c r="J309" s="37"/>
    </row>
  </sheetData>
  <sheetProtection sheet="1" objects="1" scenarios="1"/>
  <mergeCells count="5">
    <mergeCell ref="A2:J2"/>
    <mergeCell ref="B3:D3"/>
    <mergeCell ref="E3:G3"/>
    <mergeCell ref="H3:J3"/>
    <mergeCell ref="A307:J30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09"/>
  <sheetViews>
    <sheetView workbookViewId="0"/>
  </sheetViews>
  <sheetFormatPr defaultColWidth="12.6328125" defaultRowHeight="15.75" customHeight="1"/>
  <sheetData>
    <row r="1" spans="1:14" ht="15.75" customHeight="1">
      <c r="A1" s="36" t="s">
        <v>483</v>
      </c>
      <c r="B1" s="37"/>
      <c r="C1" s="37"/>
      <c r="D1" s="37"/>
      <c r="E1" s="37"/>
      <c r="F1" s="37"/>
      <c r="G1" s="37"/>
      <c r="H1" s="37"/>
      <c r="I1" s="37"/>
      <c r="J1" s="37"/>
      <c r="L1" s="38" t="s">
        <v>484</v>
      </c>
      <c r="M1" s="39"/>
    </row>
    <row r="2" spans="1:14" ht="15.75" customHeight="1">
      <c r="A2" s="105" t="s">
        <v>751</v>
      </c>
      <c r="B2" s="106"/>
      <c r="C2" s="106"/>
      <c r="D2" s="106"/>
      <c r="E2" s="106"/>
      <c r="F2" s="106"/>
      <c r="G2" s="106"/>
      <c r="H2" s="106"/>
      <c r="I2" s="106"/>
      <c r="J2" s="106"/>
      <c r="L2" s="40" t="s">
        <v>486</v>
      </c>
      <c r="M2" s="41">
        <v>1</v>
      </c>
    </row>
    <row r="3" spans="1:14" ht="15.75" customHeight="1">
      <c r="A3" s="42"/>
      <c r="B3" s="107" t="s">
        <v>487</v>
      </c>
      <c r="C3" s="108"/>
      <c r="D3" s="109"/>
      <c r="E3" s="107" t="s">
        <v>488</v>
      </c>
      <c r="F3" s="108"/>
      <c r="G3" s="109"/>
      <c r="H3" s="113" t="s">
        <v>752</v>
      </c>
      <c r="I3" s="108"/>
      <c r="J3" s="108"/>
      <c r="L3" s="43" t="s">
        <v>490</v>
      </c>
      <c r="M3" s="44">
        <f>1/3.412</f>
        <v>0.29308323563892147</v>
      </c>
    </row>
    <row r="4" spans="1:14">
      <c r="A4" s="45"/>
      <c r="B4" s="46" t="s">
        <v>753</v>
      </c>
      <c r="C4" s="46" t="s">
        <v>64</v>
      </c>
      <c r="D4" s="46" t="s">
        <v>55</v>
      </c>
      <c r="E4" s="46" t="s">
        <v>753</v>
      </c>
      <c r="F4" s="46" t="s">
        <v>64</v>
      </c>
      <c r="G4" s="46" t="s">
        <v>55</v>
      </c>
      <c r="H4" s="46" t="s">
        <v>753</v>
      </c>
      <c r="I4" s="46" t="s">
        <v>64</v>
      </c>
      <c r="J4" s="46" t="s">
        <v>55</v>
      </c>
      <c r="L4" s="46" t="s">
        <v>753</v>
      </c>
      <c r="M4" s="46" t="s">
        <v>64</v>
      </c>
      <c r="N4" s="46" t="s">
        <v>55</v>
      </c>
    </row>
    <row r="5" spans="1:14">
      <c r="A5" s="47" t="s">
        <v>494</v>
      </c>
      <c r="B5" s="48">
        <v>760</v>
      </c>
      <c r="C5" s="48">
        <v>570</v>
      </c>
      <c r="D5" s="48">
        <v>713</v>
      </c>
      <c r="E5" s="49">
        <v>11580</v>
      </c>
      <c r="F5" s="49">
        <v>7680</v>
      </c>
      <c r="G5" s="49">
        <v>11952</v>
      </c>
      <c r="H5" s="48">
        <v>65.599999999999994</v>
      </c>
      <c r="I5" s="48">
        <v>74.3</v>
      </c>
      <c r="J5" s="48">
        <v>59.7</v>
      </c>
      <c r="L5" s="50" t="s">
        <v>754</v>
      </c>
      <c r="M5" s="50" t="s">
        <v>64</v>
      </c>
      <c r="N5" s="50" t="s">
        <v>55</v>
      </c>
    </row>
    <row r="6" spans="1:14">
      <c r="A6" s="51" t="s">
        <v>495</v>
      </c>
      <c r="B6" s="52"/>
      <c r="C6" s="52"/>
      <c r="D6" s="52"/>
      <c r="E6" s="52"/>
      <c r="F6" s="52"/>
      <c r="G6" s="52"/>
      <c r="H6" s="52"/>
      <c r="I6" s="52"/>
      <c r="J6" s="52"/>
    </row>
    <row r="7" spans="1:14">
      <c r="A7" s="53" t="s">
        <v>496</v>
      </c>
      <c r="B7" s="48">
        <v>78</v>
      </c>
      <c r="C7" s="48">
        <v>49</v>
      </c>
      <c r="D7" s="48">
        <v>61</v>
      </c>
      <c r="E7" s="49">
        <v>1018</v>
      </c>
      <c r="F7" s="48">
        <v>580</v>
      </c>
      <c r="G7" s="49">
        <v>1070</v>
      </c>
      <c r="H7" s="48">
        <v>76.8</v>
      </c>
      <c r="I7" s="48">
        <v>84.8</v>
      </c>
      <c r="J7" s="48">
        <v>56.8</v>
      </c>
      <c r="L7" s="23">
        <f t="shared" ref="L7:N7" si="0">H7*$M$3</f>
        <v>22.50879249706917</v>
      </c>
      <c r="M7" s="23">
        <f t="shared" si="0"/>
        <v>24.853458382180541</v>
      </c>
      <c r="N7" s="23">
        <f t="shared" si="0"/>
        <v>16.647127784290738</v>
      </c>
    </row>
    <row r="8" spans="1:14">
      <c r="A8" s="53" t="s">
        <v>497</v>
      </c>
      <c r="B8" s="48">
        <v>73</v>
      </c>
      <c r="C8" s="48">
        <v>61</v>
      </c>
      <c r="D8" s="48">
        <v>71</v>
      </c>
      <c r="E8" s="49">
        <v>1423</v>
      </c>
      <c r="F8" s="48">
        <v>962</v>
      </c>
      <c r="G8" s="49">
        <v>1525</v>
      </c>
      <c r="H8" s="48">
        <v>51.5</v>
      </c>
      <c r="I8" s="48">
        <v>63.3</v>
      </c>
      <c r="J8" s="48">
        <v>46.4</v>
      </c>
      <c r="L8" s="23">
        <f t="shared" ref="L8:N8" si="1">H8*$M$3</f>
        <v>15.093786635404456</v>
      </c>
      <c r="M8" s="23">
        <f t="shared" si="1"/>
        <v>18.552168815943727</v>
      </c>
      <c r="N8" s="23">
        <f t="shared" si="1"/>
        <v>13.599062133645957</v>
      </c>
    </row>
    <row r="9" spans="1:14">
      <c r="A9" s="53" t="s">
        <v>498</v>
      </c>
      <c r="B9" s="48">
        <v>96</v>
      </c>
      <c r="C9" s="48">
        <v>82</v>
      </c>
      <c r="D9" s="48">
        <v>102</v>
      </c>
      <c r="E9" s="49">
        <v>2014</v>
      </c>
      <c r="F9" s="49">
        <v>1355</v>
      </c>
      <c r="G9" s="49">
        <v>1987</v>
      </c>
      <c r="H9" s="48">
        <v>47.7</v>
      </c>
      <c r="I9" s="48">
        <v>60.4</v>
      </c>
      <c r="J9" s="48">
        <v>51.3</v>
      </c>
      <c r="L9" s="23">
        <f t="shared" ref="L9:N9" si="2">H9*$M$3</f>
        <v>13.980070339976555</v>
      </c>
      <c r="M9" s="23">
        <f t="shared" si="2"/>
        <v>17.702227432590856</v>
      </c>
      <c r="N9" s="23">
        <f t="shared" si="2"/>
        <v>15.035169988276671</v>
      </c>
    </row>
    <row r="10" spans="1:14">
      <c r="A10" s="53" t="s">
        <v>499</v>
      </c>
      <c r="B10" s="48">
        <v>95</v>
      </c>
      <c r="C10" s="48">
        <v>84</v>
      </c>
      <c r="D10" s="48">
        <v>125</v>
      </c>
      <c r="E10" s="49">
        <v>1673</v>
      </c>
      <c r="F10" s="49">
        <v>1099</v>
      </c>
      <c r="G10" s="49">
        <v>1937</v>
      </c>
      <c r="H10" s="48">
        <v>56.7</v>
      </c>
      <c r="I10" s="48">
        <v>76.7</v>
      </c>
      <c r="J10" s="48">
        <v>64.3</v>
      </c>
      <c r="L10" s="23">
        <f t="shared" ref="L10:N10" si="3">H10*$M$3</f>
        <v>16.617819460726849</v>
      </c>
      <c r="M10" s="23">
        <f t="shared" si="3"/>
        <v>22.479484173505277</v>
      </c>
      <c r="N10" s="23">
        <f t="shared" si="3"/>
        <v>18.845252051582651</v>
      </c>
    </row>
    <row r="11" spans="1:14">
      <c r="A11" s="53" t="s">
        <v>500</v>
      </c>
      <c r="B11" s="48">
        <v>145</v>
      </c>
      <c r="C11" s="48">
        <v>89</v>
      </c>
      <c r="D11" s="48">
        <v>95</v>
      </c>
      <c r="E11" s="49">
        <v>2193</v>
      </c>
      <c r="F11" s="49">
        <v>1223</v>
      </c>
      <c r="G11" s="49">
        <v>1630</v>
      </c>
      <c r="H11" s="48">
        <v>66.3</v>
      </c>
      <c r="I11" s="48">
        <v>72.3</v>
      </c>
      <c r="J11" s="48">
        <v>58.4</v>
      </c>
      <c r="L11" s="23">
        <f t="shared" ref="L11:N11" si="4">H11*$M$3</f>
        <v>19.431418522860493</v>
      </c>
      <c r="M11" s="23">
        <f t="shared" si="4"/>
        <v>21.189917936694023</v>
      </c>
      <c r="N11" s="23">
        <f t="shared" si="4"/>
        <v>17.116060961313014</v>
      </c>
    </row>
    <row r="12" spans="1:14">
      <c r="A12" s="53" t="s">
        <v>501</v>
      </c>
      <c r="B12" s="48">
        <v>99</v>
      </c>
      <c r="C12" s="48">
        <v>87</v>
      </c>
      <c r="D12" s="48">
        <v>100</v>
      </c>
      <c r="E12" s="49">
        <v>1333</v>
      </c>
      <c r="F12" s="49">
        <v>1158</v>
      </c>
      <c r="G12" s="49">
        <v>1428</v>
      </c>
      <c r="H12" s="48">
        <v>74.2</v>
      </c>
      <c r="I12" s="48">
        <v>75.3</v>
      </c>
      <c r="J12" s="48">
        <v>69.900000000000006</v>
      </c>
      <c r="L12" s="23">
        <f t="shared" ref="L12:N12" si="5">H12*$M$3</f>
        <v>21.746776084407973</v>
      </c>
      <c r="M12" s="23">
        <f t="shared" si="5"/>
        <v>22.069167643610786</v>
      </c>
      <c r="N12" s="23">
        <f t="shared" si="5"/>
        <v>20.486518171160611</v>
      </c>
    </row>
    <row r="13" spans="1:14">
      <c r="A13" s="53" t="s">
        <v>502</v>
      </c>
      <c r="B13" s="48">
        <v>104</v>
      </c>
      <c r="C13" s="48">
        <v>47</v>
      </c>
      <c r="D13" s="48">
        <v>111</v>
      </c>
      <c r="E13" s="49">
        <v>1265</v>
      </c>
      <c r="F13" s="48">
        <v>632</v>
      </c>
      <c r="G13" s="49">
        <v>1483</v>
      </c>
      <c r="H13" s="48">
        <v>82</v>
      </c>
      <c r="I13" s="48">
        <v>74.599999999999994</v>
      </c>
      <c r="J13" s="48">
        <v>74.7</v>
      </c>
      <c r="L13" s="23">
        <f t="shared" ref="L13:N13" si="6">H13*$M$3</f>
        <v>24.03282532239156</v>
      </c>
      <c r="M13" s="23">
        <f t="shared" si="6"/>
        <v>21.864009378663539</v>
      </c>
      <c r="N13" s="23">
        <f t="shared" si="6"/>
        <v>21.893317702227435</v>
      </c>
    </row>
    <row r="14" spans="1:14">
      <c r="A14" s="53" t="s">
        <v>503</v>
      </c>
      <c r="B14" s="48">
        <v>69</v>
      </c>
      <c r="C14" s="48" t="s">
        <v>504</v>
      </c>
      <c r="D14" s="48">
        <v>49</v>
      </c>
      <c r="E14" s="48">
        <v>662</v>
      </c>
      <c r="F14" s="48" t="s">
        <v>504</v>
      </c>
      <c r="G14" s="48">
        <v>892</v>
      </c>
      <c r="H14" s="48">
        <v>104.8</v>
      </c>
      <c r="I14" s="48">
        <v>106.3</v>
      </c>
      <c r="J14" s="48">
        <v>55.3</v>
      </c>
      <c r="L14" s="23">
        <f t="shared" ref="L14:N14" si="7">H14*$M$3</f>
        <v>30.715123094958969</v>
      </c>
      <c r="M14" s="23">
        <f t="shared" si="7"/>
        <v>31.154747948417352</v>
      </c>
      <c r="N14" s="23">
        <f t="shared" si="7"/>
        <v>16.207502930832355</v>
      </c>
    </row>
    <row r="15" spans="1:14">
      <c r="A15" s="51" t="s">
        <v>505</v>
      </c>
      <c r="B15" s="52"/>
      <c r="C15" s="52"/>
      <c r="D15" s="52"/>
      <c r="E15" s="52"/>
      <c r="F15" s="52"/>
      <c r="G15" s="52"/>
      <c r="H15" s="52"/>
      <c r="I15" s="52"/>
      <c r="J15" s="52"/>
    </row>
    <row r="16" spans="1:14">
      <c r="A16" s="53" t="s">
        <v>506</v>
      </c>
      <c r="B16" s="48">
        <v>101</v>
      </c>
      <c r="C16" s="48">
        <v>51</v>
      </c>
      <c r="D16" s="48">
        <v>63</v>
      </c>
      <c r="E16" s="49">
        <v>1800</v>
      </c>
      <c r="F16" s="48">
        <v>895</v>
      </c>
      <c r="G16" s="49">
        <v>1379</v>
      </c>
      <c r="H16" s="48">
        <v>55.9</v>
      </c>
      <c r="I16" s="48">
        <v>56.7</v>
      </c>
      <c r="J16" s="48">
        <v>45.8</v>
      </c>
    </row>
    <row r="17" spans="1:10">
      <c r="A17" s="53" t="s">
        <v>507</v>
      </c>
      <c r="B17" s="48" t="s">
        <v>504</v>
      </c>
      <c r="C17" s="48" t="s">
        <v>504</v>
      </c>
      <c r="D17" s="48" t="s">
        <v>504</v>
      </c>
      <c r="E17" s="48" t="s">
        <v>504</v>
      </c>
      <c r="F17" s="48" t="s">
        <v>504</v>
      </c>
      <c r="G17" s="48" t="s">
        <v>504</v>
      </c>
      <c r="H17" s="48" t="s">
        <v>504</v>
      </c>
      <c r="I17" s="48" t="s">
        <v>504</v>
      </c>
      <c r="J17" s="48" t="s">
        <v>504</v>
      </c>
    </row>
    <row r="18" spans="1:10">
      <c r="A18" s="53" t="s">
        <v>508</v>
      </c>
      <c r="B18" s="48">
        <v>47</v>
      </c>
      <c r="C18" s="48">
        <v>52</v>
      </c>
      <c r="D18" s="48">
        <v>42</v>
      </c>
      <c r="E18" s="48">
        <v>193</v>
      </c>
      <c r="F18" s="48">
        <v>210</v>
      </c>
      <c r="G18" s="48">
        <v>194</v>
      </c>
      <c r="H18" s="48">
        <v>244.6</v>
      </c>
      <c r="I18" s="48">
        <v>247.6</v>
      </c>
      <c r="J18" s="48">
        <v>214.6</v>
      </c>
    </row>
    <row r="19" spans="1:10">
      <c r="A19" s="53" t="s">
        <v>509</v>
      </c>
      <c r="B19" s="48">
        <v>53</v>
      </c>
      <c r="C19" s="48">
        <v>47</v>
      </c>
      <c r="D19" s="48">
        <v>79</v>
      </c>
      <c r="E19" s="48">
        <v>355</v>
      </c>
      <c r="F19" s="48">
        <v>404</v>
      </c>
      <c r="G19" s="48">
        <v>586</v>
      </c>
      <c r="H19" s="48">
        <v>147.80000000000001</v>
      </c>
      <c r="I19" s="48">
        <v>115.5</v>
      </c>
      <c r="J19" s="48">
        <v>134.69999999999999</v>
      </c>
    </row>
    <row r="20" spans="1:10">
      <c r="A20" s="54" t="s">
        <v>510</v>
      </c>
      <c r="B20" s="48">
        <v>43</v>
      </c>
      <c r="C20" s="48" t="s">
        <v>504</v>
      </c>
      <c r="D20" s="48">
        <v>55</v>
      </c>
      <c r="E20" s="48">
        <v>237</v>
      </c>
      <c r="F20" s="48" t="s">
        <v>504</v>
      </c>
      <c r="G20" s="48">
        <v>302</v>
      </c>
      <c r="H20" s="48">
        <v>183.4</v>
      </c>
      <c r="I20" s="48" t="s">
        <v>504</v>
      </c>
      <c r="J20" s="48">
        <v>180.6</v>
      </c>
    </row>
    <row r="21" spans="1:10">
      <c r="A21" s="54" t="s">
        <v>511</v>
      </c>
      <c r="B21" s="48" t="s">
        <v>504</v>
      </c>
      <c r="C21" s="48">
        <v>14</v>
      </c>
      <c r="D21" s="48">
        <v>24</v>
      </c>
      <c r="E21" s="48" t="s">
        <v>504</v>
      </c>
      <c r="F21" s="48">
        <v>243</v>
      </c>
      <c r="G21" s="48">
        <v>284</v>
      </c>
      <c r="H21" s="48" t="s">
        <v>504</v>
      </c>
      <c r="I21" s="48">
        <v>57</v>
      </c>
      <c r="J21" s="48">
        <v>85.9</v>
      </c>
    </row>
    <row r="22" spans="1:10" ht="13">
      <c r="A22" s="53" t="s">
        <v>512</v>
      </c>
      <c r="B22" s="48">
        <v>56</v>
      </c>
      <c r="C22" s="48" t="s">
        <v>504</v>
      </c>
      <c r="D22" s="48">
        <v>70</v>
      </c>
      <c r="E22" s="48">
        <v>756</v>
      </c>
      <c r="F22" s="48">
        <v>827</v>
      </c>
      <c r="G22" s="48">
        <v>902</v>
      </c>
      <c r="H22" s="48">
        <v>74.3</v>
      </c>
      <c r="I22" s="48">
        <v>95.9</v>
      </c>
      <c r="J22" s="48">
        <v>77.599999999999994</v>
      </c>
    </row>
    <row r="23" spans="1:10" ht="13">
      <c r="A23" s="53" t="s">
        <v>513</v>
      </c>
      <c r="B23" s="48">
        <v>136</v>
      </c>
      <c r="C23" s="48">
        <v>99</v>
      </c>
      <c r="D23" s="48">
        <v>112</v>
      </c>
      <c r="E23" s="49">
        <v>1598</v>
      </c>
      <c r="F23" s="49">
        <v>1125</v>
      </c>
      <c r="G23" s="49">
        <v>1174</v>
      </c>
      <c r="H23" s="48">
        <v>84.9</v>
      </c>
      <c r="I23" s="48">
        <v>87.7</v>
      </c>
      <c r="J23" s="48">
        <v>95.5</v>
      </c>
    </row>
    <row r="24" spans="1:10" ht="13">
      <c r="A24" s="54" t="s">
        <v>514</v>
      </c>
      <c r="B24" s="48">
        <v>45</v>
      </c>
      <c r="C24" s="48">
        <v>35</v>
      </c>
      <c r="D24" s="48">
        <v>22</v>
      </c>
      <c r="E24" s="48">
        <v>671</v>
      </c>
      <c r="F24" s="48">
        <v>563</v>
      </c>
      <c r="G24" s="48">
        <v>380</v>
      </c>
      <c r="H24" s="48">
        <v>67.5</v>
      </c>
      <c r="I24" s="48">
        <v>62.9</v>
      </c>
      <c r="J24" s="48">
        <v>58</v>
      </c>
    </row>
    <row r="25" spans="1:10" ht="13">
      <c r="A25" s="54" t="s">
        <v>515</v>
      </c>
      <c r="B25" s="48">
        <v>90</v>
      </c>
      <c r="C25" s="48">
        <v>63</v>
      </c>
      <c r="D25" s="48">
        <v>90</v>
      </c>
      <c r="E25" s="48">
        <v>927</v>
      </c>
      <c r="F25" s="48">
        <v>562</v>
      </c>
      <c r="G25" s="48">
        <v>795</v>
      </c>
      <c r="H25" s="48">
        <v>97.5</v>
      </c>
      <c r="I25" s="48">
        <v>112.5</v>
      </c>
      <c r="J25" s="48">
        <v>113.5</v>
      </c>
    </row>
    <row r="26" spans="1:10" ht="13">
      <c r="A26" s="53" t="s">
        <v>516</v>
      </c>
      <c r="B26" s="48">
        <v>109</v>
      </c>
      <c r="C26" s="48">
        <v>78</v>
      </c>
      <c r="D26" s="48">
        <v>124</v>
      </c>
      <c r="E26" s="49">
        <v>1905</v>
      </c>
      <c r="F26" s="49">
        <v>1358</v>
      </c>
      <c r="G26" s="49">
        <v>2069</v>
      </c>
      <c r="H26" s="48">
        <v>57.3</v>
      </c>
      <c r="I26" s="48">
        <v>57.1</v>
      </c>
      <c r="J26" s="48">
        <v>60</v>
      </c>
    </row>
    <row r="27" spans="1:10" ht="13">
      <c r="A27" s="53" t="s">
        <v>517</v>
      </c>
      <c r="B27" s="48">
        <v>66</v>
      </c>
      <c r="C27" s="48">
        <v>48</v>
      </c>
      <c r="D27" s="48">
        <v>51</v>
      </c>
      <c r="E27" s="48">
        <v>893</v>
      </c>
      <c r="F27" s="48">
        <v>570</v>
      </c>
      <c r="G27" s="48">
        <v>915</v>
      </c>
      <c r="H27" s="48">
        <v>74.400000000000006</v>
      </c>
      <c r="I27" s="48">
        <v>84.7</v>
      </c>
      <c r="J27" s="48">
        <v>55.4</v>
      </c>
    </row>
    <row r="28" spans="1:10" ht="13">
      <c r="A28" s="53" t="s">
        <v>518</v>
      </c>
      <c r="B28" s="48" t="s">
        <v>504</v>
      </c>
      <c r="C28" s="48" t="s">
        <v>504</v>
      </c>
      <c r="D28" s="48">
        <v>12</v>
      </c>
      <c r="E28" s="48" t="s">
        <v>504</v>
      </c>
      <c r="F28" s="48" t="s">
        <v>504</v>
      </c>
      <c r="G28" s="48">
        <v>162</v>
      </c>
      <c r="H28" s="48" t="s">
        <v>504</v>
      </c>
      <c r="I28" s="48" t="s">
        <v>504</v>
      </c>
      <c r="J28" s="48">
        <v>72</v>
      </c>
    </row>
    <row r="29" spans="1:10" ht="13">
      <c r="A29" s="53" t="s">
        <v>519</v>
      </c>
      <c r="B29" s="48">
        <v>21</v>
      </c>
      <c r="C29" s="48" t="s">
        <v>504</v>
      </c>
      <c r="D29" s="48">
        <v>16</v>
      </c>
      <c r="E29" s="48">
        <v>619</v>
      </c>
      <c r="F29" s="48" t="s">
        <v>504</v>
      </c>
      <c r="G29" s="48">
        <v>530</v>
      </c>
      <c r="H29" s="48">
        <v>33.4</v>
      </c>
      <c r="I29" s="48" t="s">
        <v>504</v>
      </c>
      <c r="J29" s="48">
        <v>30</v>
      </c>
    </row>
    <row r="30" spans="1:10" ht="13">
      <c r="A30" s="53" t="s">
        <v>520</v>
      </c>
      <c r="B30" s="48">
        <v>25</v>
      </c>
      <c r="C30" s="48">
        <v>30</v>
      </c>
      <c r="D30" s="48">
        <v>24</v>
      </c>
      <c r="E30" s="48">
        <v>619</v>
      </c>
      <c r="F30" s="48">
        <v>462</v>
      </c>
      <c r="G30" s="48">
        <v>605</v>
      </c>
      <c r="H30" s="48">
        <v>39.799999999999997</v>
      </c>
      <c r="I30" s="48">
        <v>65.099999999999994</v>
      </c>
      <c r="J30" s="48">
        <v>40</v>
      </c>
    </row>
    <row r="31" spans="1:10" ht="13">
      <c r="A31" s="53" t="s">
        <v>521</v>
      </c>
      <c r="B31" s="48">
        <v>56</v>
      </c>
      <c r="C31" s="48">
        <v>31</v>
      </c>
      <c r="D31" s="48">
        <v>60</v>
      </c>
      <c r="E31" s="49">
        <v>2080</v>
      </c>
      <c r="F31" s="49">
        <v>1049</v>
      </c>
      <c r="G31" s="49">
        <v>2958</v>
      </c>
      <c r="H31" s="48">
        <v>27.1</v>
      </c>
      <c r="I31" s="48">
        <v>29.2</v>
      </c>
      <c r="J31" s="48">
        <v>20.100000000000001</v>
      </c>
    </row>
    <row r="32" spans="1:10" ht="13">
      <c r="A32" s="53" t="s">
        <v>522</v>
      </c>
      <c r="B32" s="48" t="s">
        <v>504</v>
      </c>
      <c r="C32" s="48" t="s">
        <v>504</v>
      </c>
      <c r="D32" s="48" t="s">
        <v>504</v>
      </c>
      <c r="E32" s="48" t="s">
        <v>504</v>
      </c>
      <c r="F32" s="48" t="s">
        <v>504</v>
      </c>
      <c r="G32" s="48" t="s">
        <v>504</v>
      </c>
      <c r="H32" s="48" t="s">
        <v>504</v>
      </c>
      <c r="I32" s="48" t="s">
        <v>504</v>
      </c>
      <c r="J32" s="48" t="s">
        <v>504</v>
      </c>
    </row>
    <row r="33" spans="1:10" ht="13">
      <c r="A33" s="53" t="s">
        <v>523</v>
      </c>
      <c r="B33" s="48" t="s">
        <v>504</v>
      </c>
      <c r="C33" s="48" t="s">
        <v>504</v>
      </c>
      <c r="D33" s="48" t="s">
        <v>504</v>
      </c>
      <c r="E33" s="48" t="s">
        <v>504</v>
      </c>
      <c r="F33" s="48" t="s">
        <v>504</v>
      </c>
      <c r="G33" s="48" t="s">
        <v>504</v>
      </c>
      <c r="H33" s="48" t="s">
        <v>504</v>
      </c>
      <c r="I33" s="48" t="s">
        <v>504</v>
      </c>
      <c r="J33" s="48" t="s">
        <v>504</v>
      </c>
    </row>
    <row r="34" spans="1:10" ht="13">
      <c r="A34" s="51" t="s">
        <v>524</v>
      </c>
      <c r="B34" s="52"/>
      <c r="C34" s="52"/>
      <c r="D34" s="52"/>
      <c r="E34" s="52"/>
      <c r="F34" s="52"/>
      <c r="G34" s="52"/>
      <c r="H34" s="52"/>
      <c r="I34" s="52"/>
      <c r="J34" s="52"/>
    </row>
    <row r="35" spans="1:10" ht="13">
      <c r="A35" s="53" t="s">
        <v>525</v>
      </c>
      <c r="B35" s="48" t="s">
        <v>504</v>
      </c>
      <c r="C35" s="48" t="s">
        <v>504</v>
      </c>
      <c r="D35" s="48" t="s">
        <v>504</v>
      </c>
      <c r="E35" s="48" t="s">
        <v>504</v>
      </c>
      <c r="F35" s="48" t="s">
        <v>504</v>
      </c>
      <c r="G35" s="48" t="s">
        <v>504</v>
      </c>
      <c r="H35" s="48" t="s">
        <v>504</v>
      </c>
      <c r="I35" s="48" t="s">
        <v>504</v>
      </c>
      <c r="J35" s="48" t="s">
        <v>504</v>
      </c>
    </row>
    <row r="36" spans="1:10" ht="13">
      <c r="A36" s="53" t="s">
        <v>526</v>
      </c>
      <c r="B36" s="48">
        <v>28</v>
      </c>
      <c r="C36" s="48">
        <v>14</v>
      </c>
      <c r="D36" s="48">
        <v>46</v>
      </c>
      <c r="E36" s="48">
        <v>451</v>
      </c>
      <c r="F36" s="48">
        <v>224</v>
      </c>
      <c r="G36" s="48">
        <v>667</v>
      </c>
      <c r="H36" s="48">
        <v>62.3</v>
      </c>
      <c r="I36" s="48">
        <v>64.5</v>
      </c>
      <c r="J36" s="48">
        <v>68.900000000000006</v>
      </c>
    </row>
    <row r="37" spans="1:10" ht="13">
      <c r="A37" s="53" t="s">
        <v>527</v>
      </c>
      <c r="B37" s="48">
        <v>46</v>
      </c>
      <c r="C37" s="48">
        <v>25</v>
      </c>
      <c r="D37" s="48">
        <v>35</v>
      </c>
      <c r="E37" s="48">
        <v>632</v>
      </c>
      <c r="F37" s="48">
        <v>452</v>
      </c>
      <c r="G37" s="48">
        <v>812</v>
      </c>
      <c r="H37" s="48">
        <v>72.5</v>
      </c>
      <c r="I37" s="48">
        <v>55.8</v>
      </c>
      <c r="J37" s="48">
        <v>43.2</v>
      </c>
    </row>
    <row r="38" spans="1:10" ht="13">
      <c r="A38" s="53" t="s">
        <v>528</v>
      </c>
      <c r="B38" s="48">
        <v>75</v>
      </c>
      <c r="C38" s="48">
        <v>29</v>
      </c>
      <c r="D38" s="48">
        <v>81</v>
      </c>
      <c r="E38" s="49">
        <v>1101</v>
      </c>
      <c r="F38" s="48">
        <v>450</v>
      </c>
      <c r="G38" s="49">
        <v>1302</v>
      </c>
      <c r="H38" s="48">
        <v>68.400000000000006</v>
      </c>
      <c r="I38" s="48">
        <v>63.5</v>
      </c>
      <c r="J38" s="48">
        <v>62.1</v>
      </c>
    </row>
    <row r="39" spans="1:10" ht="13">
      <c r="A39" s="53" t="s">
        <v>529</v>
      </c>
      <c r="B39" s="48">
        <v>87</v>
      </c>
      <c r="C39" s="48">
        <v>67</v>
      </c>
      <c r="D39" s="48">
        <v>93</v>
      </c>
      <c r="E39" s="49">
        <v>1394</v>
      </c>
      <c r="F39" s="49">
        <v>1073</v>
      </c>
      <c r="G39" s="49">
        <v>1593</v>
      </c>
      <c r="H39" s="48">
        <v>62.6</v>
      </c>
      <c r="I39" s="48">
        <v>62.5</v>
      </c>
      <c r="J39" s="48">
        <v>58.4</v>
      </c>
    </row>
    <row r="40" spans="1:10" ht="13">
      <c r="A40" s="53" t="s">
        <v>530</v>
      </c>
      <c r="B40" s="48">
        <v>110</v>
      </c>
      <c r="C40" s="48">
        <v>112</v>
      </c>
      <c r="D40" s="48">
        <v>111</v>
      </c>
      <c r="E40" s="49">
        <v>1901</v>
      </c>
      <c r="F40" s="49">
        <v>1290</v>
      </c>
      <c r="G40" s="49">
        <v>1982</v>
      </c>
      <c r="H40" s="48">
        <v>57.8</v>
      </c>
      <c r="I40" s="48">
        <v>86.5</v>
      </c>
      <c r="J40" s="48">
        <v>55.8</v>
      </c>
    </row>
    <row r="41" spans="1:10" ht="13">
      <c r="A41" s="53" t="s">
        <v>531</v>
      </c>
      <c r="B41" s="48">
        <v>102</v>
      </c>
      <c r="C41" s="48">
        <v>88</v>
      </c>
      <c r="D41" s="48">
        <v>106</v>
      </c>
      <c r="E41" s="49">
        <v>1953</v>
      </c>
      <c r="F41" s="49">
        <v>1287</v>
      </c>
      <c r="G41" s="49">
        <v>2033</v>
      </c>
      <c r="H41" s="48">
        <v>52.2</v>
      </c>
      <c r="I41" s="48">
        <v>68.599999999999994</v>
      </c>
      <c r="J41" s="48">
        <v>51.9</v>
      </c>
    </row>
    <row r="42" spans="1:10" ht="13">
      <c r="A42" s="53" t="s">
        <v>532</v>
      </c>
      <c r="B42" s="48">
        <v>179</v>
      </c>
      <c r="C42" s="48">
        <v>131</v>
      </c>
      <c r="D42" s="48">
        <v>144</v>
      </c>
      <c r="E42" s="49">
        <v>2326</v>
      </c>
      <c r="F42" s="49">
        <v>1597</v>
      </c>
      <c r="G42" s="49">
        <v>1901</v>
      </c>
      <c r="H42" s="48">
        <v>77</v>
      </c>
      <c r="I42" s="48">
        <v>81.8</v>
      </c>
      <c r="J42" s="48">
        <v>76</v>
      </c>
    </row>
    <row r="43" spans="1:10" ht="13">
      <c r="A43" s="53" t="s">
        <v>533</v>
      </c>
      <c r="B43" s="48">
        <v>117</v>
      </c>
      <c r="C43" s="48">
        <v>80</v>
      </c>
      <c r="D43" s="48">
        <v>89</v>
      </c>
      <c r="E43" s="49">
        <v>1646</v>
      </c>
      <c r="F43" s="49">
        <v>1050</v>
      </c>
      <c r="G43" s="49">
        <v>1507</v>
      </c>
      <c r="H43" s="48">
        <v>71.3</v>
      </c>
      <c r="I43" s="48">
        <v>76.400000000000006</v>
      </c>
      <c r="J43" s="48">
        <v>59</v>
      </c>
    </row>
    <row r="44" spans="1:10" ht="13">
      <c r="A44" s="51" t="s">
        <v>534</v>
      </c>
      <c r="B44" s="52"/>
      <c r="C44" s="52"/>
      <c r="D44" s="52"/>
      <c r="E44" s="52"/>
      <c r="F44" s="52"/>
      <c r="G44" s="52"/>
      <c r="H44" s="52"/>
      <c r="I44" s="52"/>
      <c r="J44" s="52"/>
    </row>
    <row r="45" spans="1:10" ht="13">
      <c r="A45" s="53" t="s">
        <v>535</v>
      </c>
      <c r="B45" s="48" t="s">
        <v>539</v>
      </c>
      <c r="C45" s="48" t="s">
        <v>504</v>
      </c>
      <c r="D45" s="48" t="s">
        <v>504</v>
      </c>
      <c r="E45" s="48" t="s">
        <v>539</v>
      </c>
      <c r="F45" s="48" t="s">
        <v>504</v>
      </c>
      <c r="G45" s="48" t="s">
        <v>504</v>
      </c>
      <c r="H45" s="48" t="s">
        <v>539</v>
      </c>
      <c r="I45" s="48">
        <v>86.1</v>
      </c>
      <c r="J45" s="48">
        <v>61.3</v>
      </c>
    </row>
    <row r="46" spans="1:10" ht="13">
      <c r="A46" s="53" t="s">
        <v>536</v>
      </c>
      <c r="B46" s="48" t="s">
        <v>539</v>
      </c>
      <c r="C46" s="48">
        <v>251</v>
      </c>
      <c r="D46" s="48">
        <v>102</v>
      </c>
      <c r="E46" s="48" t="s">
        <v>539</v>
      </c>
      <c r="F46" s="49">
        <v>3269</v>
      </c>
      <c r="G46" s="49">
        <v>1339</v>
      </c>
      <c r="H46" s="48" t="s">
        <v>539</v>
      </c>
      <c r="I46" s="48">
        <v>76.8</v>
      </c>
      <c r="J46" s="48">
        <v>75.900000000000006</v>
      </c>
    </row>
    <row r="47" spans="1:10" ht="13">
      <c r="A47" s="53" t="s">
        <v>537</v>
      </c>
      <c r="B47" s="48" t="s">
        <v>504</v>
      </c>
      <c r="C47" s="48" t="s">
        <v>504</v>
      </c>
      <c r="D47" s="48" t="s">
        <v>504</v>
      </c>
      <c r="E47" s="48" t="s">
        <v>504</v>
      </c>
      <c r="F47" s="48" t="s">
        <v>504</v>
      </c>
      <c r="G47" s="49">
        <v>2346</v>
      </c>
      <c r="H47" s="48">
        <v>79</v>
      </c>
      <c r="I47" s="48">
        <v>84.6</v>
      </c>
      <c r="J47" s="48">
        <v>60.4</v>
      </c>
    </row>
    <row r="48" spans="1:10" ht="13">
      <c r="A48" s="53" t="s">
        <v>538</v>
      </c>
      <c r="B48" s="48">
        <v>262</v>
      </c>
      <c r="C48" s="48" t="s">
        <v>504</v>
      </c>
      <c r="D48" s="48">
        <v>404</v>
      </c>
      <c r="E48" s="49">
        <v>3834</v>
      </c>
      <c r="F48" s="48" t="s">
        <v>504</v>
      </c>
      <c r="G48" s="49">
        <v>6958</v>
      </c>
      <c r="H48" s="48">
        <v>68.3</v>
      </c>
      <c r="I48" s="48">
        <v>46.7</v>
      </c>
      <c r="J48" s="48">
        <v>58.1</v>
      </c>
    </row>
    <row r="49" spans="1:10" ht="13">
      <c r="A49" s="53" t="s">
        <v>540</v>
      </c>
      <c r="B49" s="48">
        <v>366</v>
      </c>
      <c r="C49" s="48">
        <v>111</v>
      </c>
      <c r="D49" s="48" t="s">
        <v>504</v>
      </c>
      <c r="E49" s="49">
        <v>6080</v>
      </c>
      <c r="F49" s="49">
        <v>1614</v>
      </c>
      <c r="G49" s="48" t="s">
        <v>504</v>
      </c>
      <c r="H49" s="48">
        <v>60.2</v>
      </c>
      <c r="I49" s="48">
        <v>68.599999999999994</v>
      </c>
      <c r="J49" s="48">
        <v>45.3</v>
      </c>
    </row>
    <row r="50" spans="1:10" ht="13">
      <c r="A50" s="51" t="s">
        <v>541</v>
      </c>
      <c r="B50" s="52"/>
      <c r="C50" s="52"/>
      <c r="D50" s="52"/>
      <c r="E50" s="52"/>
      <c r="F50" s="52"/>
      <c r="G50" s="52"/>
      <c r="H50" s="52"/>
      <c r="I50" s="52"/>
      <c r="J50" s="52"/>
    </row>
    <row r="51" spans="1:10" ht="13">
      <c r="A51" s="54">
        <v>1</v>
      </c>
      <c r="B51" s="48">
        <v>413</v>
      </c>
      <c r="C51" s="48">
        <v>274</v>
      </c>
      <c r="D51" s="48">
        <v>311</v>
      </c>
      <c r="E51" s="49">
        <v>6853</v>
      </c>
      <c r="F51" s="49">
        <v>3890</v>
      </c>
      <c r="G51" s="49">
        <v>5875</v>
      </c>
      <c r="H51" s="48">
        <v>60.3</v>
      </c>
      <c r="I51" s="48">
        <v>70.5</v>
      </c>
      <c r="J51" s="48">
        <v>52.9</v>
      </c>
    </row>
    <row r="52" spans="1:10" ht="13">
      <c r="A52" s="54">
        <v>2</v>
      </c>
      <c r="B52" s="48">
        <v>131</v>
      </c>
      <c r="C52" s="48">
        <v>115</v>
      </c>
      <c r="D52" s="48">
        <v>154</v>
      </c>
      <c r="E52" s="49">
        <v>2406</v>
      </c>
      <c r="F52" s="49">
        <v>1696</v>
      </c>
      <c r="G52" s="49">
        <v>2853</v>
      </c>
      <c r="H52" s="48">
        <v>54.6</v>
      </c>
      <c r="I52" s="48">
        <v>67.900000000000006</v>
      </c>
      <c r="J52" s="48">
        <v>54</v>
      </c>
    </row>
    <row r="53" spans="1:10" ht="13">
      <c r="A53" s="54">
        <v>3</v>
      </c>
      <c r="B53" s="48">
        <v>62</v>
      </c>
      <c r="C53" s="48">
        <v>44</v>
      </c>
      <c r="D53" s="48">
        <v>46</v>
      </c>
      <c r="E53" s="48">
        <v>817</v>
      </c>
      <c r="F53" s="48">
        <v>592</v>
      </c>
      <c r="G53" s="48">
        <v>822</v>
      </c>
      <c r="H53" s="48">
        <v>75.599999999999994</v>
      </c>
      <c r="I53" s="48">
        <v>74.099999999999994</v>
      </c>
      <c r="J53" s="48">
        <v>56.5</v>
      </c>
    </row>
    <row r="54" spans="1:10" ht="13">
      <c r="A54" s="53" t="s">
        <v>542</v>
      </c>
      <c r="B54" s="48">
        <v>116</v>
      </c>
      <c r="C54" s="48">
        <v>60</v>
      </c>
      <c r="D54" s="48">
        <v>159</v>
      </c>
      <c r="E54" s="49">
        <v>1141</v>
      </c>
      <c r="F54" s="48">
        <v>813</v>
      </c>
      <c r="G54" s="49">
        <v>1830</v>
      </c>
      <c r="H54" s="48">
        <v>102</v>
      </c>
      <c r="I54" s="48">
        <v>74.400000000000006</v>
      </c>
      <c r="J54" s="48">
        <v>87</v>
      </c>
    </row>
    <row r="55" spans="1:10" ht="13">
      <c r="A55" s="53" t="s">
        <v>543</v>
      </c>
      <c r="B55" s="48">
        <v>37</v>
      </c>
      <c r="C55" s="48" t="s">
        <v>504</v>
      </c>
      <c r="D55" s="48">
        <v>42</v>
      </c>
      <c r="E55" s="48">
        <v>362</v>
      </c>
      <c r="F55" s="48" t="s">
        <v>504</v>
      </c>
      <c r="G55" s="48">
        <v>573</v>
      </c>
      <c r="H55" s="48">
        <v>101.9</v>
      </c>
      <c r="I55" s="48">
        <v>111.3</v>
      </c>
      <c r="J55" s="48">
        <v>74.2</v>
      </c>
    </row>
    <row r="56" spans="1:10" ht="13">
      <c r="A56" s="51" t="s">
        <v>544</v>
      </c>
      <c r="B56" s="52"/>
      <c r="C56" s="52"/>
      <c r="D56" s="52"/>
      <c r="E56" s="52"/>
      <c r="F56" s="52"/>
      <c r="G56" s="52"/>
      <c r="H56" s="52"/>
      <c r="I56" s="52"/>
      <c r="J56" s="52"/>
    </row>
    <row r="57" spans="1:10" ht="13">
      <c r="A57" s="53" t="s">
        <v>545</v>
      </c>
      <c r="B57" s="48">
        <v>272</v>
      </c>
      <c r="C57" s="48">
        <v>231</v>
      </c>
      <c r="D57" s="48">
        <v>306</v>
      </c>
      <c r="E57" s="49">
        <v>3388</v>
      </c>
      <c r="F57" s="49">
        <v>2877</v>
      </c>
      <c r="G57" s="49">
        <v>4007</v>
      </c>
      <c r="H57" s="48">
        <v>80.3</v>
      </c>
      <c r="I57" s="48">
        <v>80.400000000000006</v>
      </c>
      <c r="J57" s="48">
        <v>76.3</v>
      </c>
    </row>
    <row r="58" spans="1:10" ht="13">
      <c r="A58" s="54" t="s">
        <v>546</v>
      </c>
      <c r="B58" s="48">
        <v>79</v>
      </c>
      <c r="C58" s="48">
        <v>70</v>
      </c>
      <c r="D58" s="48">
        <v>74</v>
      </c>
      <c r="E58" s="49">
        <v>1253</v>
      </c>
      <c r="F58" s="49">
        <v>1069</v>
      </c>
      <c r="G58" s="49">
        <v>1315</v>
      </c>
      <c r="H58" s="48">
        <v>63</v>
      </c>
      <c r="I58" s="48">
        <v>65.7</v>
      </c>
      <c r="J58" s="48">
        <v>56.6</v>
      </c>
    </row>
    <row r="59" spans="1:10" ht="13">
      <c r="A59" s="54" t="s">
        <v>547</v>
      </c>
      <c r="B59" s="48">
        <v>115</v>
      </c>
      <c r="C59" s="48">
        <v>79</v>
      </c>
      <c r="D59" s="48">
        <v>130</v>
      </c>
      <c r="E59" s="49">
        <v>1477</v>
      </c>
      <c r="F59" s="49">
        <v>1006</v>
      </c>
      <c r="G59" s="49">
        <v>1521</v>
      </c>
      <c r="H59" s="48">
        <v>78</v>
      </c>
      <c r="I59" s="48">
        <v>78.5</v>
      </c>
      <c r="J59" s="48">
        <v>85.3</v>
      </c>
    </row>
    <row r="60" spans="1:10" ht="13">
      <c r="A60" s="54" t="s">
        <v>548</v>
      </c>
      <c r="B60" s="48">
        <v>78</v>
      </c>
      <c r="C60" s="48" t="s">
        <v>504</v>
      </c>
      <c r="D60" s="48">
        <v>102</v>
      </c>
      <c r="E60" s="48">
        <v>658</v>
      </c>
      <c r="F60" s="48" t="s">
        <v>504</v>
      </c>
      <c r="G60" s="49">
        <v>1172</v>
      </c>
      <c r="H60" s="48">
        <v>118.1</v>
      </c>
      <c r="I60" s="48">
        <v>102.1</v>
      </c>
      <c r="J60" s="48">
        <v>86.7</v>
      </c>
    </row>
    <row r="61" spans="1:10" ht="13">
      <c r="A61" s="53" t="s">
        <v>549</v>
      </c>
      <c r="B61" s="48">
        <v>33</v>
      </c>
      <c r="C61" s="48" t="s">
        <v>504</v>
      </c>
      <c r="D61" s="48">
        <v>20</v>
      </c>
      <c r="E61" s="48">
        <v>351</v>
      </c>
      <c r="F61" s="48" t="s">
        <v>504</v>
      </c>
      <c r="G61" s="48">
        <v>286</v>
      </c>
      <c r="H61" s="48">
        <v>95.1</v>
      </c>
      <c r="I61" s="48" t="s">
        <v>504</v>
      </c>
      <c r="J61" s="48">
        <v>70</v>
      </c>
    </row>
    <row r="62" spans="1:10" ht="13">
      <c r="A62" s="51" t="s">
        <v>550</v>
      </c>
      <c r="B62" s="52"/>
      <c r="C62" s="52"/>
      <c r="D62" s="52"/>
      <c r="E62" s="52"/>
      <c r="F62" s="52"/>
      <c r="G62" s="52"/>
      <c r="H62" s="52"/>
      <c r="I62" s="52"/>
      <c r="J62" s="52"/>
    </row>
    <row r="63" spans="1:10" ht="13">
      <c r="A63" s="53" t="s">
        <v>551</v>
      </c>
      <c r="B63" s="48">
        <v>102</v>
      </c>
      <c r="C63" s="48">
        <v>56</v>
      </c>
      <c r="D63" s="48">
        <v>90</v>
      </c>
      <c r="E63" s="49">
        <v>2578</v>
      </c>
      <c r="F63" s="49">
        <v>1452</v>
      </c>
      <c r="G63" s="49">
        <v>2608</v>
      </c>
      <c r="H63" s="48">
        <v>39.4</v>
      </c>
      <c r="I63" s="48">
        <v>38.799999999999997</v>
      </c>
      <c r="J63" s="48">
        <v>34.5</v>
      </c>
    </row>
    <row r="64" spans="1:10" ht="13">
      <c r="A64" s="53" t="s">
        <v>552</v>
      </c>
      <c r="B64" s="48">
        <v>94</v>
      </c>
      <c r="C64" s="48">
        <v>46</v>
      </c>
      <c r="D64" s="48">
        <v>69</v>
      </c>
      <c r="E64" s="49">
        <v>1364</v>
      </c>
      <c r="F64" s="48">
        <v>722</v>
      </c>
      <c r="G64" s="49">
        <v>1407</v>
      </c>
      <c r="H64" s="48">
        <v>68.8</v>
      </c>
      <c r="I64" s="48">
        <v>64.099999999999994</v>
      </c>
      <c r="J64" s="48">
        <v>48.8</v>
      </c>
    </row>
    <row r="65" spans="1:10" ht="13">
      <c r="A65" s="53" t="s">
        <v>553</v>
      </c>
      <c r="B65" s="48">
        <v>102</v>
      </c>
      <c r="C65" s="48">
        <v>84</v>
      </c>
      <c r="D65" s="48">
        <v>95</v>
      </c>
      <c r="E65" s="49">
        <v>1534</v>
      </c>
      <c r="F65" s="48">
        <v>983</v>
      </c>
      <c r="G65" s="49">
        <v>1438</v>
      </c>
      <c r="H65" s="48">
        <v>66.3</v>
      </c>
      <c r="I65" s="48">
        <v>85.6</v>
      </c>
      <c r="J65" s="48">
        <v>66.2</v>
      </c>
    </row>
    <row r="66" spans="1:10" ht="13">
      <c r="A66" s="53" t="s">
        <v>554</v>
      </c>
      <c r="B66" s="48">
        <v>127</v>
      </c>
      <c r="C66" s="48">
        <v>129</v>
      </c>
      <c r="D66" s="48">
        <v>127</v>
      </c>
      <c r="E66" s="49">
        <v>1999</v>
      </c>
      <c r="F66" s="49">
        <v>1319</v>
      </c>
      <c r="G66" s="49">
        <v>2151</v>
      </c>
      <c r="H66" s="48">
        <v>63.3</v>
      </c>
      <c r="I66" s="48">
        <v>97.4</v>
      </c>
      <c r="J66" s="48">
        <v>58.8</v>
      </c>
    </row>
    <row r="67" spans="1:10" ht="13">
      <c r="A67" s="53" t="s">
        <v>555</v>
      </c>
      <c r="B67" s="48">
        <v>110</v>
      </c>
      <c r="C67" s="48">
        <v>77</v>
      </c>
      <c r="D67" s="48">
        <v>97</v>
      </c>
      <c r="E67" s="49">
        <v>1545</v>
      </c>
      <c r="F67" s="49">
        <v>1174</v>
      </c>
      <c r="G67" s="49">
        <v>1468</v>
      </c>
      <c r="H67" s="48">
        <v>71.099999999999994</v>
      </c>
      <c r="I67" s="48">
        <v>65.599999999999994</v>
      </c>
      <c r="J67" s="48">
        <v>66.099999999999994</v>
      </c>
    </row>
    <row r="68" spans="1:10" ht="13">
      <c r="A68" s="53" t="s">
        <v>556</v>
      </c>
      <c r="B68" s="48">
        <v>104</v>
      </c>
      <c r="C68" s="48">
        <v>76</v>
      </c>
      <c r="D68" s="48">
        <v>105</v>
      </c>
      <c r="E68" s="49">
        <v>1377</v>
      </c>
      <c r="F68" s="48">
        <v>869</v>
      </c>
      <c r="G68" s="49">
        <v>1345</v>
      </c>
      <c r="H68" s="48">
        <v>75.400000000000006</v>
      </c>
      <c r="I68" s="48">
        <v>87</v>
      </c>
      <c r="J68" s="48">
        <v>78.099999999999994</v>
      </c>
    </row>
    <row r="69" spans="1:10" ht="13">
      <c r="A69" s="53" t="s">
        <v>557</v>
      </c>
      <c r="B69" s="48">
        <v>122</v>
      </c>
      <c r="C69" s="48">
        <v>102</v>
      </c>
      <c r="D69" s="48">
        <v>131</v>
      </c>
      <c r="E69" s="49">
        <v>1182</v>
      </c>
      <c r="F69" s="49">
        <v>1161</v>
      </c>
      <c r="G69" s="49">
        <v>1534</v>
      </c>
      <c r="H69" s="48">
        <v>103.4</v>
      </c>
      <c r="I69" s="48">
        <v>88.2</v>
      </c>
      <c r="J69" s="48">
        <v>85.1</v>
      </c>
    </row>
    <row r="70" spans="1:10" ht="13">
      <c r="A70" s="51" t="s">
        <v>558</v>
      </c>
      <c r="B70" s="52"/>
      <c r="C70" s="52"/>
      <c r="D70" s="52"/>
      <c r="E70" s="52"/>
      <c r="F70" s="52"/>
      <c r="G70" s="52"/>
      <c r="H70" s="52"/>
      <c r="I70" s="52"/>
      <c r="J70" s="52"/>
    </row>
    <row r="71" spans="1:10" ht="13">
      <c r="A71" s="53" t="s">
        <v>559</v>
      </c>
      <c r="B71" s="48">
        <v>45</v>
      </c>
      <c r="C71" s="48">
        <v>17</v>
      </c>
      <c r="D71" s="48">
        <v>60</v>
      </c>
      <c r="E71" s="49">
        <v>1200</v>
      </c>
      <c r="F71" s="48">
        <v>506</v>
      </c>
      <c r="G71" s="49">
        <v>1546</v>
      </c>
      <c r="H71" s="48">
        <v>37.799999999999997</v>
      </c>
      <c r="I71" s="48">
        <v>34.1</v>
      </c>
      <c r="J71" s="48">
        <v>38.5</v>
      </c>
    </row>
    <row r="72" spans="1:10" ht="13">
      <c r="A72" s="53" t="s">
        <v>560</v>
      </c>
      <c r="B72" s="48">
        <v>120</v>
      </c>
      <c r="C72" s="48">
        <v>77</v>
      </c>
      <c r="D72" s="48">
        <v>107</v>
      </c>
      <c r="E72" s="49">
        <v>2717</v>
      </c>
      <c r="F72" s="49">
        <v>1487</v>
      </c>
      <c r="G72" s="49">
        <v>2704</v>
      </c>
      <c r="H72" s="48">
        <v>44.2</v>
      </c>
      <c r="I72" s="48">
        <v>52.1</v>
      </c>
      <c r="J72" s="48">
        <v>39.5</v>
      </c>
    </row>
    <row r="73" spans="1:10" ht="13">
      <c r="A73" s="53" t="s">
        <v>561</v>
      </c>
      <c r="B73" s="48">
        <v>134</v>
      </c>
      <c r="C73" s="48">
        <v>128</v>
      </c>
      <c r="D73" s="48">
        <v>110</v>
      </c>
      <c r="E73" s="49">
        <v>2569</v>
      </c>
      <c r="F73" s="49">
        <v>2221</v>
      </c>
      <c r="G73" s="49">
        <v>2472</v>
      </c>
      <c r="H73" s="48">
        <v>52.3</v>
      </c>
      <c r="I73" s="48">
        <v>57.7</v>
      </c>
      <c r="J73" s="48">
        <v>44.5</v>
      </c>
    </row>
    <row r="74" spans="1:10" ht="13">
      <c r="A74" s="53" t="s">
        <v>562</v>
      </c>
      <c r="B74" s="48">
        <v>150</v>
      </c>
      <c r="C74" s="48">
        <v>92</v>
      </c>
      <c r="D74" s="48">
        <v>139</v>
      </c>
      <c r="E74" s="49">
        <v>1962</v>
      </c>
      <c r="F74" s="48">
        <v>955</v>
      </c>
      <c r="G74" s="49">
        <v>1957</v>
      </c>
      <c r="H74" s="48">
        <v>76.599999999999994</v>
      </c>
      <c r="I74" s="48">
        <v>96</v>
      </c>
      <c r="J74" s="48">
        <v>70.900000000000006</v>
      </c>
    </row>
    <row r="75" spans="1:10" ht="13">
      <c r="A75" s="53" t="s">
        <v>563</v>
      </c>
      <c r="B75" s="48">
        <v>84</v>
      </c>
      <c r="C75" s="48">
        <v>97</v>
      </c>
      <c r="D75" s="48">
        <v>98</v>
      </c>
      <c r="E75" s="48">
        <v>837</v>
      </c>
      <c r="F75" s="48">
        <v>914</v>
      </c>
      <c r="G75" s="49">
        <v>1228</v>
      </c>
      <c r="H75" s="48">
        <v>100.9</v>
      </c>
      <c r="I75" s="48">
        <v>106.3</v>
      </c>
      <c r="J75" s="48">
        <v>80.099999999999994</v>
      </c>
    </row>
    <row r="76" spans="1:10" ht="13">
      <c r="A76" s="53" t="s">
        <v>564</v>
      </c>
      <c r="B76" s="48">
        <v>225</v>
      </c>
      <c r="C76" s="48">
        <v>159</v>
      </c>
      <c r="D76" s="48">
        <v>200</v>
      </c>
      <c r="E76" s="49">
        <v>2296</v>
      </c>
      <c r="F76" s="49">
        <v>1597</v>
      </c>
      <c r="G76" s="49">
        <v>2045</v>
      </c>
      <c r="H76" s="48">
        <v>98.1</v>
      </c>
      <c r="I76" s="48">
        <v>99.3</v>
      </c>
      <c r="J76" s="48">
        <v>97.7</v>
      </c>
    </row>
    <row r="77" spans="1:10" ht="13">
      <c r="A77" s="51" t="s">
        <v>565</v>
      </c>
      <c r="B77" s="52"/>
      <c r="C77" s="52"/>
      <c r="D77" s="52"/>
      <c r="E77" s="52"/>
      <c r="F77" s="52"/>
      <c r="G77" s="52"/>
      <c r="H77" s="52"/>
      <c r="I77" s="52"/>
      <c r="J77" s="52"/>
    </row>
    <row r="78" spans="1:10" ht="13">
      <c r="A78" s="53" t="s">
        <v>566</v>
      </c>
      <c r="B78" s="48">
        <v>578</v>
      </c>
      <c r="C78" s="48">
        <v>439</v>
      </c>
      <c r="D78" s="48">
        <v>553</v>
      </c>
      <c r="E78" s="49">
        <v>8828</v>
      </c>
      <c r="F78" s="49">
        <v>5883</v>
      </c>
      <c r="G78" s="49">
        <v>9428</v>
      </c>
      <c r="H78" s="48">
        <v>65.5</v>
      </c>
      <c r="I78" s="48">
        <v>74.599999999999994</v>
      </c>
      <c r="J78" s="48">
        <v>58.6</v>
      </c>
    </row>
    <row r="79" spans="1:10" ht="13">
      <c r="A79" s="54" t="s">
        <v>567</v>
      </c>
      <c r="B79" s="48">
        <v>358</v>
      </c>
      <c r="C79" s="48">
        <v>237</v>
      </c>
      <c r="D79" s="48">
        <v>292</v>
      </c>
      <c r="E79" s="49">
        <v>5545</v>
      </c>
      <c r="F79" s="49">
        <v>3277</v>
      </c>
      <c r="G79" s="49">
        <v>4689</v>
      </c>
      <c r="H79" s="48">
        <v>64.599999999999994</v>
      </c>
      <c r="I79" s="48">
        <v>72.5</v>
      </c>
      <c r="J79" s="48">
        <v>62.3</v>
      </c>
    </row>
    <row r="80" spans="1:10" ht="13">
      <c r="A80" s="54" t="s">
        <v>568</v>
      </c>
      <c r="B80" s="48">
        <v>220</v>
      </c>
      <c r="C80" s="48">
        <v>201</v>
      </c>
      <c r="D80" s="48">
        <v>260</v>
      </c>
      <c r="E80" s="49">
        <v>3209</v>
      </c>
      <c r="F80" s="49">
        <v>2528</v>
      </c>
      <c r="G80" s="49">
        <v>4607</v>
      </c>
      <c r="H80" s="48">
        <v>68.400000000000006</v>
      </c>
      <c r="I80" s="48">
        <v>79.5</v>
      </c>
      <c r="J80" s="48">
        <v>56.5</v>
      </c>
    </row>
    <row r="81" spans="1:10" ht="13">
      <c r="A81" s="54" t="s">
        <v>569</v>
      </c>
      <c r="B81" s="48" t="s">
        <v>504</v>
      </c>
      <c r="C81" s="48" t="s">
        <v>504</v>
      </c>
      <c r="D81" s="48" t="s">
        <v>504</v>
      </c>
      <c r="E81" s="48" t="s">
        <v>504</v>
      </c>
      <c r="F81" s="48" t="s">
        <v>504</v>
      </c>
      <c r="G81" s="48" t="s">
        <v>504</v>
      </c>
      <c r="H81" s="48" t="s">
        <v>504</v>
      </c>
      <c r="I81" s="48" t="s">
        <v>504</v>
      </c>
      <c r="J81" s="48" t="s">
        <v>504</v>
      </c>
    </row>
    <row r="82" spans="1:10" ht="13">
      <c r="A82" s="53" t="s">
        <v>570</v>
      </c>
      <c r="B82" s="48">
        <v>181</v>
      </c>
      <c r="C82" s="48">
        <v>132</v>
      </c>
      <c r="D82" s="48">
        <v>160</v>
      </c>
      <c r="E82" s="49">
        <v>2753</v>
      </c>
      <c r="F82" s="49">
        <v>1797</v>
      </c>
      <c r="G82" s="49">
        <v>2524</v>
      </c>
      <c r="H82" s="48">
        <v>65.8</v>
      </c>
      <c r="I82" s="48">
        <v>73.2</v>
      </c>
      <c r="J82" s="48">
        <v>63.5</v>
      </c>
    </row>
    <row r="83" spans="1:10" ht="13">
      <c r="A83" s="54" t="s">
        <v>571</v>
      </c>
      <c r="B83" s="48" t="s">
        <v>504</v>
      </c>
      <c r="C83" s="48" t="s">
        <v>504</v>
      </c>
      <c r="D83" s="48" t="s">
        <v>504</v>
      </c>
      <c r="E83" s="48" t="s">
        <v>504</v>
      </c>
      <c r="F83" s="48" t="s">
        <v>504</v>
      </c>
      <c r="G83" s="48">
        <v>257</v>
      </c>
      <c r="H83" s="48" t="s">
        <v>504</v>
      </c>
      <c r="I83" s="48" t="s">
        <v>504</v>
      </c>
      <c r="J83" s="48">
        <v>67.599999999999994</v>
      </c>
    </row>
    <row r="84" spans="1:10" ht="13">
      <c r="A84" s="54" t="s">
        <v>572</v>
      </c>
      <c r="B84" s="48">
        <v>76</v>
      </c>
      <c r="C84" s="48">
        <v>57</v>
      </c>
      <c r="D84" s="48">
        <v>59</v>
      </c>
      <c r="E84" s="49">
        <v>1016</v>
      </c>
      <c r="F84" s="48">
        <v>652</v>
      </c>
      <c r="G84" s="48">
        <v>773</v>
      </c>
      <c r="H84" s="48">
        <v>75.099999999999994</v>
      </c>
      <c r="I84" s="48">
        <v>87</v>
      </c>
      <c r="J84" s="48">
        <v>76.2</v>
      </c>
    </row>
    <row r="85" spans="1:10" ht="13">
      <c r="A85" s="54" t="s">
        <v>573</v>
      </c>
      <c r="B85" s="48">
        <v>90</v>
      </c>
      <c r="C85" s="48">
        <v>71</v>
      </c>
      <c r="D85" s="48">
        <v>84</v>
      </c>
      <c r="E85" s="49">
        <v>1555</v>
      </c>
      <c r="F85" s="49">
        <v>1065</v>
      </c>
      <c r="G85" s="49">
        <v>1494</v>
      </c>
      <c r="H85" s="48">
        <v>57.8</v>
      </c>
      <c r="I85" s="48">
        <v>66.7</v>
      </c>
      <c r="J85" s="48">
        <v>56.3</v>
      </c>
    </row>
    <row r="86" spans="1:10" ht="13">
      <c r="A86" s="51" t="s">
        <v>574</v>
      </c>
      <c r="B86" s="52"/>
      <c r="C86" s="52"/>
      <c r="D86" s="52"/>
      <c r="E86" s="52"/>
      <c r="F86" s="52"/>
      <c r="G86" s="52"/>
      <c r="H86" s="52"/>
      <c r="I86" s="52"/>
      <c r="J86" s="52"/>
    </row>
    <row r="87" spans="1:10" ht="13">
      <c r="A87" s="53" t="s">
        <v>575</v>
      </c>
      <c r="B87" s="48">
        <v>612</v>
      </c>
      <c r="C87" s="48">
        <v>459</v>
      </c>
      <c r="D87" s="48">
        <v>561</v>
      </c>
      <c r="E87" s="49">
        <v>9553</v>
      </c>
      <c r="F87" s="49">
        <v>6350</v>
      </c>
      <c r="G87" s="49">
        <v>8940</v>
      </c>
      <c r="H87" s="48">
        <v>64.099999999999994</v>
      </c>
      <c r="I87" s="48">
        <v>72.3</v>
      </c>
      <c r="J87" s="48">
        <v>62.7</v>
      </c>
    </row>
    <row r="88" spans="1:10" ht="13">
      <c r="A88" s="53" t="s">
        <v>576</v>
      </c>
      <c r="B88" s="48">
        <v>117</v>
      </c>
      <c r="C88" s="48">
        <v>79</v>
      </c>
      <c r="D88" s="48">
        <v>113</v>
      </c>
      <c r="E88" s="49">
        <v>1604</v>
      </c>
      <c r="F88" s="48">
        <v>966</v>
      </c>
      <c r="G88" s="49">
        <v>2326</v>
      </c>
      <c r="H88" s="48">
        <v>73.2</v>
      </c>
      <c r="I88" s="48">
        <v>81.900000000000006</v>
      </c>
      <c r="J88" s="48">
        <v>48.5</v>
      </c>
    </row>
    <row r="89" spans="1:10" ht="13">
      <c r="A89" s="53" t="s">
        <v>577</v>
      </c>
      <c r="B89" s="48" t="s">
        <v>504</v>
      </c>
      <c r="C89" s="48" t="s">
        <v>504</v>
      </c>
      <c r="D89" s="48">
        <v>25</v>
      </c>
      <c r="E89" s="48" t="s">
        <v>504</v>
      </c>
      <c r="F89" s="48" t="s">
        <v>504</v>
      </c>
      <c r="G89" s="48">
        <v>358</v>
      </c>
      <c r="H89" s="48" t="s">
        <v>504</v>
      </c>
      <c r="I89" s="48" t="s">
        <v>504</v>
      </c>
      <c r="J89" s="48">
        <v>70.7</v>
      </c>
    </row>
    <row r="90" spans="1:10" ht="13">
      <c r="A90" s="53" t="s">
        <v>522</v>
      </c>
      <c r="B90" s="48" t="s">
        <v>504</v>
      </c>
      <c r="C90" s="48" t="s">
        <v>504</v>
      </c>
      <c r="D90" s="48">
        <v>15</v>
      </c>
      <c r="E90" s="48" t="s">
        <v>504</v>
      </c>
      <c r="F90" s="48" t="s">
        <v>504</v>
      </c>
      <c r="G90" s="48">
        <v>329</v>
      </c>
      <c r="H90" s="48" t="s">
        <v>504</v>
      </c>
      <c r="I90" s="48" t="s">
        <v>504</v>
      </c>
      <c r="J90" s="48">
        <v>44.2</v>
      </c>
    </row>
    <row r="91" spans="1:10" ht="13">
      <c r="A91" s="51" t="s">
        <v>578</v>
      </c>
      <c r="B91" s="52"/>
      <c r="C91" s="52"/>
      <c r="D91" s="52"/>
      <c r="E91" s="52"/>
      <c r="F91" s="52"/>
      <c r="G91" s="52"/>
      <c r="H91" s="52"/>
      <c r="I91" s="52"/>
      <c r="J91" s="52"/>
    </row>
    <row r="92" spans="1:10" ht="13">
      <c r="A92" s="53" t="s">
        <v>575</v>
      </c>
      <c r="B92" s="48">
        <v>661</v>
      </c>
      <c r="C92" s="48">
        <v>484</v>
      </c>
      <c r="D92" s="48">
        <v>568</v>
      </c>
      <c r="E92" s="49">
        <v>10167</v>
      </c>
      <c r="F92" s="49">
        <v>6611</v>
      </c>
      <c r="G92" s="49">
        <v>9356</v>
      </c>
      <c r="H92" s="48">
        <v>65</v>
      </c>
      <c r="I92" s="48">
        <v>73.2</v>
      </c>
      <c r="J92" s="48">
        <v>60.7</v>
      </c>
    </row>
    <row r="93" spans="1:10" ht="13">
      <c r="A93" s="53" t="s">
        <v>576</v>
      </c>
      <c r="B93" s="48">
        <v>64</v>
      </c>
      <c r="C93" s="48">
        <v>55</v>
      </c>
      <c r="D93" s="48">
        <v>86</v>
      </c>
      <c r="E93" s="48">
        <v>811</v>
      </c>
      <c r="F93" s="48">
        <v>634</v>
      </c>
      <c r="G93" s="49">
        <v>1285</v>
      </c>
      <c r="H93" s="48">
        <v>78.5</v>
      </c>
      <c r="I93" s="48">
        <v>86.5</v>
      </c>
      <c r="J93" s="48">
        <v>66.900000000000006</v>
      </c>
    </row>
    <row r="94" spans="1:10" ht="13">
      <c r="A94" s="53" t="s">
        <v>577</v>
      </c>
      <c r="B94" s="48" t="s">
        <v>504</v>
      </c>
      <c r="C94" s="48" t="s">
        <v>504</v>
      </c>
      <c r="D94" s="48" t="s">
        <v>504</v>
      </c>
      <c r="E94" s="48" t="s">
        <v>504</v>
      </c>
      <c r="F94" s="48" t="s">
        <v>504</v>
      </c>
      <c r="G94" s="48" t="s">
        <v>504</v>
      </c>
      <c r="H94" s="48" t="s">
        <v>504</v>
      </c>
      <c r="I94" s="48" t="s">
        <v>504</v>
      </c>
      <c r="J94" s="48" t="s">
        <v>504</v>
      </c>
    </row>
    <row r="95" spans="1:10" ht="13">
      <c r="A95" s="53" t="s">
        <v>522</v>
      </c>
      <c r="B95" s="48">
        <v>27</v>
      </c>
      <c r="C95" s="48">
        <v>23</v>
      </c>
      <c r="D95" s="48">
        <v>44</v>
      </c>
      <c r="E95" s="48">
        <v>473</v>
      </c>
      <c r="F95" s="48">
        <v>345</v>
      </c>
      <c r="G95" s="49">
        <v>1125</v>
      </c>
      <c r="H95" s="48">
        <v>58</v>
      </c>
      <c r="I95" s="48">
        <v>66.400000000000006</v>
      </c>
      <c r="J95" s="48">
        <v>38.799999999999997</v>
      </c>
    </row>
    <row r="96" spans="1:10" ht="13">
      <c r="A96" s="51" t="s">
        <v>579</v>
      </c>
      <c r="B96" s="52"/>
      <c r="C96" s="52"/>
      <c r="D96" s="52"/>
      <c r="E96" s="52"/>
      <c r="F96" s="52"/>
      <c r="G96" s="52"/>
      <c r="H96" s="52"/>
      <c r="I96" s="52"/>
      <c r="J96" s="52"/>
    </row>
    <row r="97" spans="1:10" ht="13">
      <c r="A97" s="54">
        <v>1</v>
      </c>
      <c r="B97" s="48">
        <v>499</v>
      </c>
      <c r="C97" s="48">
        <v>344</v>
      </c>
      <c r="D97" s="48">
        <v>435</v>
      </c>
      <c r="E97" s="49">
        <v>8015</v>
      </c>
      <c r="F97" s="49">
        <v>4893</v>
      </c>
      <c r="G97" s="49">
        <v>7842</v>
      </c>
      <c r="H97" s="48">
        <v>62.3</v>
      </c>
      <c r="I97" s="48">
        <v>70.400000000000006</v>
      </c>
      <c r="J97" s="48">
        <v>55.5</v>
      </c>
    </row>
    <row r="98" spans="1:10" ht="13">
      <c r="A98" s="53" t="s">
        <v>580</v>
      </c>
      <c r="B98" s="48">
        <v>147</v>
      </c>
      <c r="C98" s="48">
        <v>139</v>
      </c>
      <c r="D98" s="48">
        <v>143</v>
      </c>
      <c r="E98" s="49">
        <v>2133</v>
      </c>
      <c r="F98" s="49">
        <v>1596</v>
      </c>
      <c r="G98" s="49">
        <v>2224</v>
      </c>
      <c r="H98" s="48">
        <v>68.7</v>
      </c>
      <c r="I98" s="48">
        <v>87.2</v>
      </c>
      <c r="J98" s="48">
        <v>64.400000000000006</v>
      </c>
    </row>
    <row r="99" spans="1:10" ht="13">
      <c r="A99" s="53" t="s">
        <v>581</v>
      </c>
      <c r="B99" s="48">
        <v>37</v>
      </c>
      <c r="C99" s="48">
        <v>40</v>
      </c>
      <c r="D99" s="48">
        <v>64</v>
      </c>
      <c r="E99" s="48">
        <v>454</v>
      </c>
      <c r="F99" s="48">
        <v>463</v>
      </c>
      <c r="G99" s="48">
        <v>686</v>
      </c>
      <c r="H99" s="48">
        <v>82.4</v>
      </c>
      <c r="I99" s="48">
        <v>86.1</v>
      </c>
      <c r="J99" s="48">
        <v>93.1</v>
      </c>
    </row>
    <row r="100" spans="1:10" ht="13">
      <c r="A100" s="53" t="s">
        <v>582</v>
      </c>
      <c r="B100" s="48">
        <v>31</v>
      </c>
      <c r="C100" s="48">
        <v>25</v>
      </c>
      <c r="D100" s="48">
        <v>40</v>
      </c>
      <c r="E100" s="48">
        <v>394</v>
      </c>
      <c r="F100" s="48">
        <v>336</v>
      </c>
      <c r="G100" s="48">
        <v>530</v>
      </c>
      <c r="H100" s="48">
        <v>77.7</v>
      </c>
      <c r="I100" s="48">
        <v>75.400000000000006</v>
      </c>
      <c r="J100" s="48">
        <v>75.5</v>
      </c>
    </row>
    <row r="101" spans="1:10" ht="13">
      <c r="A101" s="53" t="s">
        <v>583</v>
      </c>
      <c r="B101" s="48">
        <v>45</v>
      </c>
      <c r="C101" s="48" t="s">
        <v>504</v>
      </c>
      <c r="D101" s="48">
        <v>31</v>
      </c>
      <c r="E101" s="48">
        <v>507</v>
      </c>
      <c r="F101" s="48" t="s">
        <v>504</v>
      </c>
      <c r="G101" s="48">
        <v>537</v>
      </c>
      <c r="H101" s="48">
        <v>89.2</v>
      </c>
      <c r="I101" s="48" t="s">
        <v>504</v>
      </c>
      <c r="J101" s="48">
        <v>56.9</v>
      </c>
    </row>
    <row r="102" spans="1:10" ht="13">
      <c r="A102" s="53" t="s">
        <v>584</v>
      </c>
      <c r="B102" s="48" t="s">
        <v>504</v>
      </c>
      <c r="C102" s="48" t="s">
        <v>504</v>
      </c>
      <c r="D102" s="48" t="s">
        <v>504</v>
      </c>
      <c r="E102" s="48" t="s">
        <v>504</v>
      </c>
      <c r="F102" s="48" t="s">
        <v>504</v>
      </c>
      <c r="G102" s="48" t="s">
        <v>504</v>
      </c>
      <c r="H102" s="48" t="s">
        <v>504</v>
      </c>
      <c r="I102" s="48" t="s">
        <v>504</v>
      </c>
      <c r="J102" s="48" t="s">
        <v>504</v>
      </c>
    </row>
    <row r="103" spans="1:10" ht="13">
      <c r="A103" s="51" t="s">
        <v>585</v>
      </c>
      <c r="B103" s="52"/>
      <c r="C103" s="52"/>
      <c r="D103" s="52"/>
      <c r="E103" s="52"/>
      <c r="F103" s="52"/>
      <c r="G103" s="52"/>
      <c r="H103" s="52"/>
      <c r="I103" s="52"/>
      <c r="J103" s="52"/>
    </row>
    <row r="104" spans="1:10" ht="13">
      <c r="A104" s="53" t="s">
        <v>586</v>
      </c>
      <c r="B104" s="48">
        <v>409</v>
      </c>
      <c r="C104" s="48">
        <v>290</v>
      </c>
      <c r="D104" s="48">
        <v>326</v>
      </c>
      <c r="E104" s="49">
        <v>5933</v>
      </c>
      <c r="F104" s="49">
        <v>3674</v>
      </c>
      <c r="G104" s="49">
        <v>4430</v>
      </c>
      <c r="H104" s="48">
        <v>69</v>
      </c>
      <c r="I104" s="48">
        <v>78.900000000000006</v>
      </c>
      <c r="J104" s="48">
        <v>73.5</v>
      </c>
    </row>
    <row r="105" spans="1:10" ht="13">
      <c r="A105" s="53" t="s">
        <v>587</v>
      </c>
      <c r="B105" s="48">
        <v>174</v>
      </c>
      <c r="C105" s="48">
        <v>152</v>
      </c>
      <c r="D105" s="48">
        <v>161</v>
      </c>
      <c r="E105" s="49">
        <v>2329</v>
      </c>
      <c r="F105" s="49">
        <v>1918</v>
      </c>
      <c r="G105" s="49">
        <v>2843</v>
      </c>
      <c r="H105" s="48">
        <v>74.599999999999994</v>
      </c>
      <c r="I105" s="48">
        <v>79.5</v>
      </c>
      <c r="J105" s="48">
        <v>56.7</v>
      </c>
    </row>
    <row r="106" spans="1:10" ht="13">
      <c r="A106" s="53" t="s">
        <v>588</v>
      </c>
      <c r="B106" s="48">
        <v>44</v>
      </c>
      <c r="C106" s="48">
        <v>31</v>
      </c>
      <c r="D106" s="48">
        <v>82</v>
      </c>
      <c r="E106" s="48">
        <v>812</v>
      </c>
      <c r="F106" s="48">
        <v>467</v>
      </c>
      <c r="G106" s="49">
        <v>1855</v>
      </c>
      <c r="H106" s="48">
        <v>53.6</v>
      </c>
      <c r="I106" s="48">
        <v>66.900000000000006</v>
      </c>
      <c r="J106" s="48">
        <v>44.2</v>
      </c>
    </row>
    <row r="107" spans="1:10" ht="13">
      <c r="A107" s="53" t="s">
        <v>589</v>
      </c>
      <c r="B107" s="48" t="s">
        <v>504</v>
      </c>
      <c r="C107" s="48">
        <v>23</v>
      </c>
      <c r="D107" s="48">
        <v>46</v>
      </c>
      <c r="E107" s="48" t="s">
        <v>504</v>
      </c>
      <c r="F107" s="48">
        <v>312</v>
      </c>
      <c r="G107" s="49">
        <v>1044</v>
      </c>
      <c r="H107" s="48" t="s">
        <v>504</v>
      </c>
      <c r="I107" s="48">
        <v>74.5</v>
      </c>
      <c r="J107" s="48">
        <v>44.1</v>
      </c>
    </row>
    <row r="108" spans="1:10" ht="13">
      <c r="A108" s="53" t="s">
        <v>590</v>
      </c>
      <c r="B108" s="48">
        <v>91</v>
      </c>
      <c r="C108" s="48">
        <v>25</v>
      </c>
      <c r="D108" s="48">
        <v>43</v>
      </c>
      <c r="E108" s="49">
        <v>1969</v>
      </c>
      <c r="F108" s="48">
        <v>700</v>
      </c>
      <c r="G108" s="49">
        <v>1075</v>
      </c>
      <c r="H108" s="48">
        <v>46.3</v>
      </c>
      <c r="I108" s="48">
        <v>36.299999999999997</v>
      </c>
      <c r="J108" s="48">
        <v>40</v>
      </c>
    </row>
    <row r="109" spans="1:10" ht="13">
      <c r="A109" s="53" t="s">
        <v>591</v>
      </c>
      <c r="B109" s="48">
        <v>18</v>
      </c>
      <c r="C109" s="48">
        <v>26</v>
      </c>
      <c r="D109" s="48">
        <v>25</v>
      </c>
      <c r="E109" s="48">
        <v>194</v>
      </c>
      <c r="F109" s="48">
        <v>311</v>
      </c>
      <c r="G109" s="48">
        <v>351</v>
      </c>
      <c r="H109" s="48">
        <v>92.9</v>
      </c>
      <c r="I109" s="48">
        <v>85.2</v>
      </c>
      <c r="J109" s="48">
        <v>70.900000000000006</v>
      </c>
    </row>
    <row r="110" spans="1:10" ht="13">
      <c r="A110" s="53" t="s">
        <v>522</v>
      </c>
      <c r="B110" s="48" t="s">
        <v>504</v>
      </c>
      <c r="C110" s="48">
        <v>21</v>
      </c>
      <c r="D110" s="48">
        <v>30</v>
      </c>
      <c r="E110" s="48" t="s">
        <v>504</v>
      </c>
      <c r="F110" s="48">
        <v>298</v>
      </c>
      <c r="G110" s="48">
        <v>356</v>
      </c>
      <c r="H110" s="48" t="s">
        <v>504</v>
      </c>
      <c r="I110" s="48">
        <v>72.099999999999994</v>
      </c>
      <c r="J110" s="48">
        <v>85.1</v>
      </c>
    </row>
    <row r="111" spans="1:10" ht="13">
      <c r="A111" s="51" t="s">
        <v>592</v>
      </c>
      <c r="B111" s="52"/>
      <c r="C111" s="52"/>
      <c r="D111" s="52"/>
      <c r="E111" s="52"/>
      <c r="F111" s="52"/>
      <c r="G111" s="52"/>
      <c r="H111" s="52"/>
      <c r="I111" s="52"/>
      <c r="J111" s="52"/>
    </row>
    <row r="112" spans="1:10" ht="13">
      <c r="A112" s="53" t="s">
        <v>593</v>
      </c>
      <c r="B112" s="48">
        <v>182</v>
      </c>
      <c r="C112" s="48">
        <v>69</v>
      </c>
      <c r="D112" s="48">
        <v>89</v>
      </c>
      <c r="E112" s="49">
        <v>3660</v>
      </c>
      <c r="F112" s="49">
        <v>1213</v>
      </c>
      <c r="G112" s="49">
        <v>2417</v>
      </c>
      <c r="H112" s="48">
        <v>49.7</v>
      </c>
      <c r="I112" s="48">
        <v>56.6</v>
      </c>
      <c r="J112" s="48">
        <v>36.9</v>
      </c>
    </row>
    <row r="113" spans="1:10" ht="13">
      <c r="A113" s="53" t="s">
        <v>594</v>
      </c>
      <c r="B113" s="48">
        <v>203</v>
      </c>
      <c r="C113" s="48">
        <v>237</v>
      </c>
      <c r="D113" s="48">
        <v>204</v>
      </c>
      <c r="E113" s="49">
        <v>2579</v>
      </c>
      <c r="F113" s="49">
        <v>2827</v>
      </c>
      <c r="G113" s="49">
        <v>3203</v>
      </c>
      <c r="H113" s="48">
        <v>78.7</v>
      </c>
      <c r="I113" s="48">
        <v>84</v>
      </c>
      <c r="J113" s="48">
        <v>63.6</v>
      </c>
    </row>
    <row r="114" spans="1:10" ht="13">
      <c r="A114" s="53" t="s">
        <v>595</v>
      </c>
      <c r="B114" s="48">
        <v>179</v>
      </c>
      <c r="C114" s="48">
        <v>134</v>
      </c>
      <c r="D114" s="48">
        <v>179</v>
      </c>
      <c r="E114" s="49">
        <v>2350</v>
      </c>
      <c r="F114" s="49">
        <v>1571</v>
      </c>
      <c r="G114" s="49">
        <v>2582</v>
      </c>
      <c r="H114" s="48">
        <v>76.3</v>
      </c>
      <c r="I114" s="48">
        <v>85</v>
      </c>
      <c r="J114" s="48">
        <v>69.3</v>
      </c>
    </row>
    <row r="115" spans="1:10" ht="13">
      <c r="A115" s="53" t="s">
        <v>596</v>
      </c>
      <c r="B115" s="48">
        <v>29</v>
      </c>
      <c r="C115" s="48" t="s">
        <v>504</v>
      </c>
      <c r="D115" s="48">
        <v>60</v>
      </c>
      <c r="E115" s="48">
        <v>415</v>
      </c>
      <c r="F115" s="48" t="s">
        <v>504</v>
      </c>
      <c r="G115" s="48">
        <v>858</v>
      </c>
      <c r="H115" s="48">
        <v>68.900000000000006</v>
      </c>
      <c r="I115" s="48" t="s">
        <v>504</v>
      </c>
      <c r="J115" s="48">
        <v>69.400000000000006</v>
      </c>
    </row>
    <row r="116" spans="1:10" ht="13">
      <c r="A116" s="53" t="s">
        <v>597</v>
      </c>
      <c r="B116" s="48" t="s">
        <v>504</v>
      </c>
      <c r="C116" s="48">
        <v>23</v>
      </c>
      <c r="D116" s="48">
        <v>17</v>
      </c>
      <c r="E116" s="48" t="s">
        <v>504</v>
      </c>
      <c r="F116" s="48">
        <v>423</v>
      </c>
      <c r="G116" s="48">
        <v>390</v>
      </c>
      <c r="H116" s="48" t="s">
        <v>504</v>
      </c>
      <c r="I116" s="48">
        <v>54.4</v>
      </c>
      <c r="J116" s="48">
        <v>43.7</v>
      </c>
    </row>
    <row r="117" spans="1:10" ht="13">
      <c r="A117" s="53" t="s">
        <v>598</v>
      </c>
      <c r="B117" s="48">
        <v>96</v>
      </c>
      <c r="C117" s="48">
        <v>64</v>
      </c>
      <c r="D117" s="48">
        <v>103</v>
      </c>
      <c r="E117" s="49">
        <v>1532</v>
      </c>
      <c r="F117" s="49">
        <v>1016</v>
      </c>
      <c r="G117" s="49">
        <v>1575</v>
      </c>
      <c r="H117" s="48">
        <v>62.9</v>
      </c>
      <c r="I117" s="48">
        <v>63.4</v>
      </c>
      <c r="J117" s="48">
        <v>65.599999999999994</v>
      </c>
    </row>
    <row r="118" spans="1:10" ht="13">
      <c r="A118" s="53" t="s">
        <v>599</v>
      </c>
      <c r="B118" s="48">
        <v>20</v>
      </c>
      <c r="C118" s="48" t="s">
        <v>504</v>
      </c>
      <c r="D118" s="48">
        <v>35</v>
      </c>
      <c r="E118" s="48">
        <v>232</v>
      </c>
      <c r="F118" s="48" t="s">
        <v>504</v>
      </c>
      <c r="G118" s="48">
        <v>399</v>
      </c>
      <c r="H118" s="48">
        <v>86.5</v>
      </c>
      <c r="I118" s="48" t="s">
        <v>504</v>
      </c>
      <c r="J118" s="48">
        <v>87.3</v>
      </c>
    </row>
    <row r="119" spans="1:10" ht="13">
      <c r="A119" s="53" t="s">
        <v>522</v>
      </c>
      <c r="B119" s="48">
        <v>42</v>
      </c>
      <c r="C119" s="48" t="s">
        <v>504</v>
      </c>
      <c r="D119" s="48">
        <v>26</v>
      </c>
      <c r="E119" s="48">
        <v>708</v>
      </c>
      <c r="F119" s="48" t="s">
        <v>504</v>
      </c>
      <c r="G119" s="48">
        <v>528</v>
      </c>
      <c r="H119" s="48">
        <v>58.7</v>
      </c>
      <c r="I119" s="48" t="s">
        <v>504</v>
      </c>
      <c r="J119" s="48">
        <v>50.2</v>
      </c>
    </row>
    <row r="120" spans="1:10" ht="13">
      <c r="A120" s="51" t="s">
        <v>600</v>
      </c>
      <c r="B120" s="52"/>
      <c r="C120" s="52"/>
      <c r="D120" s="52"/>
      <c r="E120" s="52"/>
      <c r="F120" s="52"/>
      <c r="G120" s="52"/>
      <c r="H120" s="52"/>
      <c r="I120" s="52"/>
      <c r="J120" s="52"/>
    </row>
    <row r="121" spans="1:10" ht="13">
      <c r="A121" s="54" t="s">
        <v>601</v>
      </c>
      <c r="B121" s="48">
        <v>457</v>
      </c>
      <c r="C121" s="48">
        <v>397</v>
      </c>
      <c r="D121" s="48">
        <v>453</v>
      </c>
      <c r="E121" s="49">
        <v>6245</v>
      </c>
      <c r="F121" s="49">
        <v>5021</v>
      </c>
      <c r="G121" s="49">
        <v>6776</v>
      </c>
      <c r="H121" s="48">
        <v>73.099999999999994</v>
      </c>
      <c r="I121" s="48">
        <v>79.099999999999994</v>
      </c>
      <c r="J121" s="48">
        <v>66.900000000000006</v>
      </c>
    </row>
    <row r="122" spans="1:10" ht="13">
      <c r="A122" s="54" t="s">
        <v>602</v>
      </c>
      <c r="B122" s="48">
        <v>206</v>
      </c>
      <c r="C122" s="48">
        <v>139</v>
      </c>
      <c r="D122" s="48">
        <v>165</v>
      </c>
      <c r="E122" s="49">
        <v>3642</v>
      </c>
      <c r="F122" s="49">
        <v>2065</v>
      </c>
      <c r="G122" s="49">
        <v>3515</v>
      </c>
      <c r="H122" s="48">
        <v>56.7</v>
      </c>
      <c r="I122" s="48">
        <v>67.2</v>
      </c>
      <c r="J122" s="48">
        <v>47.1</v>
      </c>
    </row>
    <row r="123" spans="1:10" ht="13">
      <c r="A123" s="54" t="s">
        <v>603</v>
      </c>
      <c r="B123" s="48">
        <v>97</v>
      </c>
      <c r="C123" s="48">
        <v>34</v>
      </c>
      <c r="D123" s="48">
        <v>95</v>
      </c>
      <c r="E123" s="49">
        <v>1693</v>
      </c>
      <c r="F123" s="48">
        <v>594</v>
      </c>
      <c r="G123" s="49">
        <v>1661</v>
      </c>
      <c r="H123" s="48">
        <v>57.1</v>
      </c>
      <c r="I123" s="48">
        <v>57.8</v>
      </c>
      <c r="J123" s="48">
        <v>57</v>
      </c>
    </row>
    <row r="124" spans="1:10" ht="13">
      <c r="A124" s="51" t="s">
        <v>604</v>
      </c>
      <c r="B124" s="52"/>
      <c r="C124" s="52"/>
      <c r="D124" s="52"/>
      <c r="E124" s="52"/>
      <c r="F124" s="52"/>
      <c r="G124" s="52"/>
      <c r="H124" s="52"/>
      <c r="I124" s="52"/>
      <c r="J124" s="52"/>
    </row>
    <row r="125" spans="1:10" ht="13">
      <c r="A125" s="53" t="s">
        <v>605</v>
      </c>
      <c r="B125" s="48">
        <v>295</v>
      </c>
      <c r="C125" s="48">
        <v>297</v>
      </c>
      <c r="D125" s="48">
        <v>301</v>
      </c>
      <c r="E125" s="49">
        <v>4276</v>
      </c>
      <c r="F125" s="49">
        <v>3709</v>
      </c>
      <c r="G125" s="49">
        <v>5226</v>
      </c>
      <c r="H125" s="48">
        <v>69</v>
      </c>
      <c r="I125" s="48">
        <v>80.099999999999994</v>
      </c>
      <c r="J125" s="48">
        <v>57.6</v>
      </c>
    </row>
    <row r="126" spans="1:10" ht="13">
      <c r="A126" s="53" t="s">
        <v>606</v>
      </c>
      <c r="B126" s="48">
        <v>36</v>
      </c>
      <c r="C126" s="48" t="s">
        <v>504</v>
      </c>
      <c r="D126" s="48">
        <v>21</v>
      </c>
      <c r="E126" s="48">
        <v>418</v>
      </c>
      <c r="F126" s="48" t="s">
        <v>504</v>
      </c>
      <c r="G126" s="48">
        <v>332</v>
      </c>
      <c r="H126" s="48">
        <v>86.4</v>
      </c>
      <c r="I126" s="48" t="s">
        <v>504</v>
      </c>
      <c r="J126" s="48">
        <v>64.3</v>
      </c>
    </row>
    <row r="127" spans="1:10" ht="13">
      <c r="A127" s="53" t="s">
        <v>607</v>
      </c>
      <c r="B127" s="48">
        <v>68</v>
      </c>
      <c r="C127" s="48">
        <v>25</v>
      </c>
      <c r="D127" s="48">
        <v>34</v>
      </c>
      <c r="E127" s="49">
        <v>1055</v>
      </c>
      <c r="F127" s="48">
        <v>348</v>
      </c>
      <c r="G127" s="48">
        <v>630</v>
      </c>
      <c r="H127" s="48">
        <v>64.2</v>
      </c>
      <c r="I127" s="48">
        <v>71.900000000000006</v>
      </c>
      <c r="J127" s="48">
        <v>54.3</v>
      </c>
    </row>
    <row r="128" spans="1:10" ht="13">
      <c r="A128" s="53" t="s">
        <v>608</v>
      </c>
      <c r="B128" s="48">
        <v>39</v>
      </c>
      <c r="C128" s="48" t="s">
        <v>504</v>
      </c>
      <c r="D128" s="48">
        <v>20</v>
      </c>
      <c r="E128" s="48">
        <v>391</v>
      </c>
      <c r="F128" s="48">
        <v>815</v>
      </c>
      <c r="G128" s="48">
        <v>270</v>
      </c>
      <c r="H128" s="48">
        <v>100.3</v>
      </c>
      <c r="I128" s="48">
        <v>95.4</v>
      </c>
      <c r="J128" s="48">
        <v>72.599999999999994</v>
      </c>
    </row>
    <row r="129" spans="1:10" ht="13">
      <c r="A129" s="53" t="s">
        <v>609</v>
      </c>
      <c r="B129" s="48" t="s">
        <v>504</v>
      </c>
      <c r="C129" s="48" t="s">
        <v>504</v>
      </c>
      <c r="D129" s="48" t="s">
        <v>504</v>
      </c>
      <c r="E129" s="48" t="s">
        <v>504</v>
      </c>
      <c r="F129" s="48" t="s">
        <v>504</v>
      </c>
      <c r="G129" s="48" t="s">
        <v>504</v>
      </c>
      <c r="H129" s="48" t="s">
        <v>504</v>
      </c>
      <c r="I129" s="48" t="s">
        <v>504</v>
      </c>
      <c r="J129" s="48" t="s">
        <v>504</v>
      </c>
    </row>
    <row r="130" spans="1:10" ht="13">
      <c r="A130" s="51" t="s">
        <v>610</v>
      </c>
      <c r="B130" s="52"/>
      <c r="C130" s="52"/>
      <c r="D130" s="52"/>
      <c r="E130" s="52"/>
      <c r="F130" s="52"/>
      <c r="G130" s="52"/>
      <c r="H130" s="52"/>
      <c r="I130" s="52"/>
      <c r="J130" s="52"/>
    </row>
    <row r="131" spans="1:10" ht="13">
      <c r="A131" s="53" t="s">
        <v>611</v>
      </c>
      <c r="B131" s="48">
        <v>369</v>
      </c>
      <c r="C131" s="48">
        <v>291</v>
      </c>
      <c r="D131" s="48">
        <v>310</v>
      </c>
      <c r="E131" s="49">
        <v>5323</v>
      </c>
      <c r="F131" s="49">
        <v>3343</v>
      </c>
      <c r="G131" s="49">
        <v>4833</v>
      </c>
      <c r="H131" s="48">
        <v>69.3</v>
      </c>
      <c r="I131" s="48">
        <v>86.9</v>
      </c>
      <c r="J131" s="48">
        <v>64.2</v>
      </c>
    </row>
    <row r="132" spans="1:10" ht="13">
      <c r="A132" s="54" t="s">
        <v>612</v>
      </c>
      <c r="B132" s="48">
        <v>89</v>
      </c>
      <c r="C132" s="48">
        <v>64</v>
      </c>
      <c r="D132" s="48">
        <v>68</v>
      </c>
      <c r="E132" s="49">
        <v>1131</v>
      </c>
      <c r="F132" s="48">
        <v>783</v>
      </c>
      <c r="G132" s="48">
        <v>751</v>
      </c>
      <c r="H132" s="48">
        <v>78.5</v>
      </c>
      <c r="I132" s="48">
        <v>81.599999999999994</v>
      </c>
      <c r="J132" s="48">
        <v>90.5</v>
      </c>
    </row>
    <row r="133" spans="1:10" ht="13">
      <c r="A133" s="54" t="s">
        <v>613</v>
      </c>
      <c r="B133" s="48" t="s">
        <v>504</v>
      </c>
      <c r="C133" s="48" t="s">
        <v>504</v>
      </c>
      <c r="D133" s="48" t="s">
        <v>504</v>
      </c>
      <c r="E133" s="48" t="s">
        <v>504</v>
      </c>
      <c r="F133" s="48" t="s">
        <v>504</v>
      </c>
      <c r="G133" s="48" t="s">
        <v>504</v>
      </c>
      <c r="H133" s="48" t="s">
        <v>504</v>
      </c>
      <c r="I133" s="48" t="s">
        <v>504</v>
      </c>
      <c r="J133" s="48" t="s">
        <v>504</v>
      </c>
    </row>
    <row r="134" spans="1:10" ht="13">
      <c r="A134" s="54" t="s">
        <v>614</v>
      </c>
      <c r="B134" s="48">
        <v>141</v>
      </c>
      <c r="C134" s="48">
        <v>132</v>
      </c>
      <c r="D134" s="48">
        <v>130</v>
      </c>
      <c r="E134" s="49">
        <v>2312</v>
      </c>
      <c r="F134" s="49">
        <v>1367</v>
      </c>
      <c r="G134" s="49">
        <v>1903</v>
      </c>
      <c r="H134" s="48">
        <v>61</v>
      </c>
      <c r="I134" s="48">
        <v>96.3</v>
      </c>
      <c r="J134" s="48">
        <v>68.3</v>
      </c>
    </row>
    <row r="135" spans="1:10" ht="13">
      <c r="A135" s="54" t="s">
        <v>615</v>
      </c>
      <c r="B135" s="48">
        <v>191</v>
      </c>
      <c r="C135" s="48">
        <v>154</v>
      </c>
      <c r="D135" s="48">
        <v>121</v>
      </c>
      <c r="E135" s="49">
        <v>2395</v>
      </c>
      <c r="F135" s="49">
        <v>1701</v>
      </c>
      <c r="G135" s="49">
        <v>1961</v>
      </c>
      <c r="H135" s="48">
        <v>79.7</v>
      </c>
      <c r="I135" s="48">
        <v>90.7</v>
      </c>
      <c r="J135" s="48">
        <v>61.7</v>
      </c>
    </row>
    <row r="136" spans="1:10" ht="13">
      <c r="A136" s="54" t="s">
        <v>616</v>
      </c>
      <c r="B136" s="48">
        <v>57</v>
      </c>
      <c r="C136" s="48">
        <v>91</v>
      </c>
      <c r="D136" s="48">
        <v>66</v>
      </c>
      <c r="E136" s="48">
        <v>916</v>
      </c>
      <c r="F136" s="48">
        <v>970</v>
      </c>
      <c r="G136" s="48">
        <v>953</v>
      </c>
      <c r="H136" s="48">
        <v>62.7</v>
      </c>
      <c r="I136" s="48">
        <v>93.6</v>
      </c>
      <c r="J136" s="48">
        <v>68.8</v>
      </c>
    </row>
    <row r="137" spans="1:10" ht="13">
      <c r="A137" s="54" t="s">
        <v>617</v>
      </c>
      <c r="B137" s="48">
        <v>218</v>
      </c>
      <c r="C137" s="48">
        <v>174</v>
      </c>
      <c r="D137" s="48">
        <v>189</v>
      </c>
      <c r="E137" s="49">
        <v>3150</v>
      </c>
      <c r="F137" s="49">
        <v>2113</v>
      </c>
      <c r="G137" s="49">
        <v>2681</v>
      </c>
      <c r="H137" s="48">
        <v>69.3</v>
      </c>
      <c r="I137" s="48">
        <v>82.4</v>
      </c>
      <c r="J137" s="48">
        <v>70.5</v>
      </c>
    </row>
    <row r="138" spans="1:10" ht="13">
      <c r="A138" s="54" t="s">
        <v>618</v>
      </c>
      <c r="B138" s="48">
        <v>215</v>
      </c>
      <c r="C138" s="48">
        <v>208</v>
      </c>
      <c r="D138" s="48">
        <v>223</v>
      </c>
      <c r="E138" s="49">
        <v>2967</v>
      </c>
      <c r="F138" s="49">
        <v>2308</v>
      </c>
      <c r="G138" s="49">
        <v>3131</v>
      </c>
      <c r="H138" s="48">
        <v>72.400000000000006</v>
      </c>
      <c r="I138" s="48">
        <v>90.2</v>
      </c>
      <c r="J138" s="48">
        <v>71.3</v>
      </c>
    </row>
    <row r="139" spans="1:10" ht="13">
      <c r="A139" s="54" t="s">
        <v>619</v>
      </c>
      <c r="B139" s="48">
        <v>118</v>
      </c>
      <c r="C139" s="48">
        <v>100</v>
      </c>
      <c r="D139" s="48">
        <v>106</v>
      </c>
      <c r="E139" s="49">
        <v>1541</v>
      </c>
      <c r="F139" s="49">
        <v>1132</v>
      </c>
      <c r="G139" s="49">
        <v>1347</v>
      </c>
      <c r="H139" s="48">
        <v>76.3</v>
      </c>
      <c r="I139" s="48">
        <v>88.1</v>
      </c>
      <c r="J139" s="48">
        <v>78.599999999999994</v>
      </c>
    </row>
    <row r="140" spans="1:10" ht="13">
      <c r="A140" s="54" t="s">
        <v>620</v>
      </c>
      <c r="B140" s="48">
        <v>113</v>
      </c>
      <c r="C140" s="48">
        <v>105</v>
      </c>
      <c r="D140" s="48">
        <v>102</v>
      </c>
      <c r="E140" s="49">
        <v>1522</v>
      </c>
      <c r="F140" s="49">
        <v>1202</v>
      </c>
      <c r="G140" s="49">
        <v>1508</v>
      </c>
      <c r="H140" s="48">
        <v>74.400000000000006</v>
      </c>
      <c r="I140" s="48">
        <v>87.4</v>
      </c>
      <c r="J140" s="48">
        <v>67.5</v>
      </c>
    </row>
    <row r="141" spans="1:10" ht="13">
      <c r="A141" s="54" t="s">
        <v>621</v>
      </c>
      <c r="B141" s="48">
        <v>53</v>
      </c>
      <c r="C141" s="48" t="s">
        <v>504</v>
      </c>
      <c r="D141" s="48">
        <v>33</v>
      </c>
      <c r="E141" s="48">
        <v>760</v>
      </c>
      <c r="F141" s="48">
        <v>795</v>
      </c>
      <c r="G141" s="48">
        <v>468</v>
      </c>
      <c r="H141" s="48">
        <v>69.7</v>
      </c>
      <c r="I141" s="48">
        <v>95.5</v>
      </c>
      <c r="J141" s="48">
        <v>70.099999999999994</v>
      </c>
    </row>
    <row r="142" spans="1:10" ht="13">
      <c r="A142" s="54" t="s">
        <v>622</v>
      </c>
      <c r="B142" s="48">
        <v>155</v>
      </c>
      <c r="C142" s="48">
        <v>128</v>
      </c>
      <c r="D142" s="48">
        <v>135</v>
      </c>
      <c r="E142" s="49">
        <v>2258</v>
      </c>
      <c r="F142" s="49">
        <v>1399</v>
      </c>
      <c r="G142" s="49">
        <v>1947</v>
      </c>
      <c r="H142" s="48">
        <v>68.7</v>
      </c>
      <c r="I142" s="48">
        <v>91.3</v>
      </c>
      <c r="J142" s="48">
        <v>69.099999999999994</v>
      </c>
    </row>
    <row r="143" spans="1:10" ht="13">
      <c r="A143" s="54" t="s">
        <v>623</v>
      </c>
      <c r="B143" s="48">
        <v>24</v>
      </c>
      <c r="C143" s="48" t="s">
        <v>504</v>
      </c>
      <c r="D143" s="48">
        <v>45</v>
      </c>
      <c r="E143" s="48">
        <v>324</v>
      </c>
      <c r="F143" s="48" t="s">
        <v>504</v>
      </c>
      <c r="G143" s="48">
        <v>466</v>
      </c>
      <c r="H143" s="48">
        <v>75.400000000000006</v>
      </c>
      <c r="I143" s="48" t="s">
        <v>504</v>
      </c>
      <c r="J143" s="48">
        <v>96.9</v>
      </c>
    </row>
    <row r="144" spans="1:10" ht="13">
      <c r="A144" s="54" t="s">
        <v>522</v>
      </c>
      <c r="B144" s="48">
        <v>17</v>
      </c>
      <c r="C144" s="48" t="s">
        <v>504</v>
      </c>
      <c r="D144" s="48" t="s">
        <v>504</v>
      </c>
      <c r="E144" s="48">
        <v>160</v>
      </c>
      <c r="F144" s="48" t="s">
        <v>504</v>
      </c>
      <c r="G144" s="48" t="s">
        <v>504</v>
      </c>
      <c r="H144" s="48">
        <v>103.3</v>
      </c>
      <c r="I144" s="48" t="s">
        <v>504</v>
      </c>
      <c r="J144" s="48" t="s">
        <v>504</v>
      </c>
    </row>
    <row r="145" spans="1:10" ht="13">
      <c r="A145" s="53" t="s">
        <v>624</v>
      </c>
      <c r="B145" s="48">
        <v>314</v>
      </c>
      <c r="C145" s="48">
        <v>215</v>
      </c>
      <c r="D145" s="48">
        <v>341</v>
      </c>
      <c r="E145" s="49">
        <v>5142</v>
      </c>
      <c r="F145" s="49">
        <v>3461</v>
      </c>
      <c r="G145" s="49">
        <v>5942</v>
      </c>
      <c r="H145" s="48">
        <v>61.1</v>
      </c>
      <c r="I145" s="48">
        <v>62</v>
      </c>
      <c r="J145" s="48">
        <v>57.5</v>
      </c>
    </row>
    <row r="146" spans="1:10" ht="13">
      <c r="A146" s="53" t="s">
        <v>625</v>
      </c>
      <c r="B146" s="48">
        <v>77</v>
      </c>
      <c r="C146" s="48">
        <v>65</v>
      </c>
      <c r="D146" s="48">
        <v>61</v>
      </c>
      <c r="E146" s="49">
        <v>1115</v>
      </c>
      <c r="F146" s="48">
        <v>876</v>
      </c>
      <c r="G146" s="49">
        <v>1177</v>
      </c>
      <c r="H146" s="48">
        <v>68.7</v>
      </c>
      <c r="I146" s="48">
        <v>74.400000000000006</v>
      </c>
      <c r="J146" s="48">
        <v>52.1</v>
      </c>
    </row>
    <row r="147" spans="1:10" ht="13">
      <c r="A147" s="51" t="s">
        <v>626</v>
      </c>
      <c r="B147" s="52"/>
      <c r="C147" s="52"/>
      <c r="D147" s="52"/>
      <c r="E147" s="52"/>
      <c r="F147" s="52"/>
      <c r="G147" s="52"/>
      <c r="H147" s="52"/>
      <c r="I147" s="52"/>
      <c r="J147" s="52"/>
    </row>
    <row r="148" spans="1:10" ht="13">
      <c r="A148" s="53" t="s">
        <v>139</v>
      </c>
      <c r="B148" s="48">
        <v>760</v>
      </c>
      <c r="C148" s="48">
        <v>570</v>
      </c>
      <c r="D148" s="48">
        <v>713</v>
      </c>
      <c r="E148" s="49">
        <v>11349</v>
      </c>
      <c r="F148" s="49">
        <v>7411</v>
      </c>
      <c r="G148" s="49">
        <v>11781</v>
      </c>
      <c r="H148" s="48">
        <v>66.900000000000006</v>
      </c>
      <c r="I148" s="48">
        <v>77</v>
      </c>
      <c r="J148" s="48">
        <v>60.5</v>
      </c>
    </row>
    <row r="149" spans="1:10" ht="13">
      <c r="A149" s="53" t="s">
        <v>627</v>
      </c>
      <c r="B149" s="48">
        <v>577</v>
      </c>
      <c r="C149" s="48">
        <v>487</v>
      </c>
      <c r="D149" s="48">
        <v>575</v>
      </c>
      <c r="E149" s="49">
        <v>7488</v>
      </c>
      <c r="F149" s="49">
        <v>5948</v>
      </c>
      <c r="G149" s="49">
        <v>8138</v>
      </c>
      <c r="H149" s="48">
        <v>77</v>
      </c>
      <c r="I149" s="48">
        <v>81.8</v>
      </c>
      <c r="J149" s="48">
        <v>70.7</v>
      </c>
    </row>
    <row r="150" spans="1:10" ht="13">
      <c r="A150" s="53" t="s">
        <v>628</v>
      </c>
      <c r="B150" s="48">
        <v>149</v>
      </c>
      <c r="C150" s="48">
        <v>195</v>
      </c>
      <c r="D150" s="48">
        <v>176</v>
      </c>
      <c r="E150" s="49">
        <v>1637</v>
      </c>
      <c r="F150" s="49">
        <v>1899</v>
      </c>
      <c r="G150" s="49">
        <v>1976</v>
      </c>
      <c r="H150" s="48">
        <v>90.8</v>
      </c>
      <c r="I150" s="48">
        <v>102.5</v>
      </c>
      <c r="J150" s="48">
        <v>89.3</v>
      </c>
    </row>
    <row r="151" spans="1:10" ht="13">
      <c r="A151" s="53" t="s">
        <v>629</v>
      </c>
      <c r="B151" s="48" t="s">
        <v>504</v>
      </c>
      <c r="C151" s="48">
        <v>53</v>
      </c>
      <c r="D151" s="48">
        <v>87</v>
      </c>
      <c r="E151" s="48" t="s">
        <v>504</v>
      </c>
      <c r="F151" s="48">
        <v>401</v>
      </c>
      <c r="G151" s="48">
        <v>883</v>
      </c>
      <c r="H151" s="48">
        <v>121.1</v>
      </c>
      <c r="I151" s="48">
        <v>131.9</v>
      </c>
      <c r="J151" s="48">
        <v>98.5</v>
      </c>
    </row>
    <row r="152" spans="1:10" ht="13">
      <c r="A152" s="53" t="s">
        <v>630</v>
      </c>
      <c r="B152" s="48" t="s">
        <v>504</v>
      </c>
      <c r="C152" s="48">
        <v>33</v>
      </c>
      <c r="D152" s="48">
        <v>68</v>
      </c>
      <c r="E152" s="48">
        <v>721</v>
      </c>
      <c r="F152" s="48">
        <v>267</v>
      </c>
      <c r="G152" s="48">
        <v>696</v>
      </c>
      <c r="H152" s="48">
        <v>107.2</v>
      </c>
      <c r="I152" s="48">
        <v>121.8</v>
      </c>
      <c r="J152" s="48">
        <v>98.2</v>
      </c>
    </row>
    <row r="153" spans="1:10" ht="13">
      <c r="A153" s="53" t="s">
        <v>631</v>
      </c>
      <c r="B153" s="48">
        <v>43</v>
      </c>
      <c r="C153" s="48" t="s">
        <v>504</v>
      </c>
      <c r="D153" s="48">
        <v>65</v>
      </c>
      <c r="E153" s="48">
        <v>722</v>
      </c>
      <c r="F153" s="48">
        <v>700</v>
      </c>
      <c r="G153" s="49">
        <v>1248</v>
      </c>
      <c r="H153" s="48">
        <v>59.3</v>
      </c>
      <c r="I153" s="48">
        <v>89.4</v>
      </c>
      <c r="J153" s="48">
        <v>52.3</v>
      </c>
    </row>
    <row r="154" spans="1:10" ht="13">
      <c r="A154" s="53" t="s">
        <v>632</v>
      </c>
      <c r="B154" s="48" t="s">
        <v>504</v>
      </c>
      <c r="C154" s="48">
        <v>24</v>
      </c>
      <c r="D154" s="48">
        <v>89</v>
      </c>
      <c r="E154" s="48" t="s">
        <v>504</v>
      </c>
      <c r="F154" s="48">
        <v>396</v>
      </c>
      <c r="G154" s="49">
        <v>1028</v>
      </c>
      <c r="H154" s="48" t="s">
        <v>504</v>
      </c>
      <c r="I154" s="48">
        <v>59.5</v>
      </c>
      <c r="J154" s="48">
        <v>86.3</v>
      </c>
    </row>
    <row r="155" spans="1:10" ht="13">
      <c r="A155" s="53" t="s">
        <v>633</v>
      </c>
      <c r="B155" s="48" t="s">
        <v>504</v>
      </c>
      <c r="C155" s="48" t="s">
        <v>504</v>
      </c>
      <c r="D155" s="48" t="s">
        <v>504</v>
      </c>
      <c r="E155" s="48" t="s">
        <v>504</v>
      </c>
      <c r="F155" s="48" t="s">
        <v>504</v>
      </c>
      <c r="G155" s="48" t="s">
        <v>504</v>
      </c>
      <c r="H155" s="48" t="s">
        <v>504</v>
      </c>
      <c r="I155" s="48" t="s">
        <v>504</v>
      </c>
      <c r="J155" s="48" t="s">
        <v>504</v>
      </c>
    </row>
    <row r="156" spans="1:10" ht="13">
      <c r="A156" s="51" t="s">
        <v>634</v>
      </c>
      <c r="B156" s="52"/>
      <c r="C156" s="52"/>
      <c r="D156" s="52"/>
      <c r="E156" s="52"/>
      <c r="F156" s="52"/>
      <c r="G156" s="52"/>
      <c r="H156" s="52"/>
      <c r="I156" s="52"/>
      <c r="J156" s="52"/>
    </row>
    <row r="157" spans="1:10" ht="13">
      <c r="A157" s="53" t="s">
        <v>139</v>
      </c>
      <c r="B157" s="48">
        <v>426</v>
      </c>
      <c r="C157" s="48">
        <v>300</v>
      </c>
      <c r="D157" s="48">
        <v>345</v>
      </c>
      <c r="E157" s="49">
        <v>6485</v>
      </c>
      <c r="F157" s="49">
        <v>3856</v>
      </c>
      <c r="G157" s="49">
        <v>5823</v>
      </c>
      <c r="H157" s="48">
        <v>65.7</v>
      </c>
      <c r="I157" s="48">
        <v>77.8</v>
      </c>
      <c r="J157" s="48">
        <v>59.3</v>
      </c>
    </row>
    <row r="158" spans="1:10" ht="13">
      <c r="A158" s="53" t="s">
        <v>627</v>
      </c>
      <c r="B158" s="48">
        <v>438</v>
      </c>
      <c r="C158" s="48">
        <v>431</v>
      </c>
      <c r="D158" s="48">
        <v>466</v>
      </c>
      <c r="E158" s="49">
        <v>5927</v>
      </c>
      <c r="F158" s="49">
        <v>5242</v>
      </c>
      <c r="G158" s="49">
        <v>6521</v>
      </c>
      <c r="H158" s="48">
        <v>73.900000000000006</v>
      </c>
      <c r="I158" s="48">
        <v>82.2</v>
      </c>
      <c r="J158" s="48">
        <v>71.5</v>
      </c>
    </row>
    <row r="159" spans="1:10" ht="13">
      <c r="A159" s="53" t="s">
        <v>628</v>
      </c>
      <c r="B159" s="48" t="s">
        <v>504</v>
      </c>
      <c r="C159" s="48" t="s">
        <v>504</v>
      </c>
      <c r="D159" s="48" t="s">
        <v>504</v>
      </c>
      <c r="E159" s="48" t="s">
        <v>504</v>
      </c>
      <c r="F159" s="48" t="s">
        <v>504</v>
      </c>
      <c r="G159" s="48" t="s">
        <v>504</v>
      </c>
      <c r="H159" s="48" t="s">
        <v>504</v>
      </c>
      <c r="I159" s="48" t="s">
        <v>504</v>
      </c>
      <c r="J159" s="48" t="s">
        <v>504</v>
      </c>
    </row>
    <row r="160" spans="1:10" ht="13">
      <c r="A160" s="53" t="s">
        <v>629</v>
      </c>
      <c r="B160" s="48" t="s">
        <v>504</v>
      </c>
      <c r="C160" s="48">
        <v>48</v>
      </c>
      <c r="D160" s="48">
        <v>86</v>
      </c>
      <c r="E160" s="48" t="s">
        <v>504</v>
      </c>
      <c r="F160" s="48">
        <v>373</v>
      </c>
      <c r="G160" s="48">
        <v>874</v>
      </c>
      <c r="H160" s="48">
        <v>126.9</v>
      </c>
      <c r="I160" s="48">
        <v>127.7</v>
      </c>
      <c r="J160" s="48">
        <v>98.8</v>
      </c>
    </row>
    <row r="161" spans="1:10" ht="13">
      <c r="A161" s="53" t="s">
        <v>631</v>
      </c>
      <c r="B161" s="48">
        <v>13</v>
      </c>
      <c r="C161" s="48" t="s">
        <v>504</v>
      </c>
      <c r="D161" s="48">
        <v>16</v>
      </c>
      <c r="E161" s="48">
        <v>274</v>
      </c>
      <c r="F161" s="48" t="s">
        <v>504</v>
      </c>
      <c r="G161" s="48">
        <v>247</v>
      </c>
      <c r="H161" s="48">
        <v>48.5</v>
      </c>
      <c r="I161" s="48" t="s">
        <v>504</v>
      </c>
      <c r="J161" s="48">
        <v>64.7</v>
      </c>
    </row>
    <row r="162" spans="1:10" ht="13">
      <c r="A162" s="53" t="s">
        <v>635</v>
      </c>
      <c r="B162" s="48" t="s">
        <v>504</v>
      </c>
      <c r="C162" s="48" t="s">
        <v>504</v>
      </c>
      <c r="D162" s="48" t="s">
        <v>504</v>
      </c>
      <c r="E162" s="48" t="s">
        <v>504</v>
      </c>
      <c r="F162" s="48" t="s">
        <v>504</v>
      </c>
      <c r="G162" s="48" t="s">
        <v>504</v>
      </c>
      <c r="H162" s="48" t="s">
        <v>504</v>
      </c>
      <c r="I162" s="48" t="s">
        <v>504</v>
      </c>
      <c r="J162" s="48" t="s">
        <v>504</v>
      </c>
    </row>
    <row r="163" spans="1:10" ht="13">
      <c r="A163" s="51" t="s">
        <v>636</v>
      </c>
      <c r="B163" s="52"/>
      <c r="C163" s="52"/>
      <c r="D163" s="52"/>
      <c r="E163" s="52"/>
      <c r="F163" s="52"/>
      <c r="G163" s="52"/>
      <c r="H163" s="52"/>
      <c r="I163" s="52"/>
      <c r="J163" s="52"/>
    </row>
    <row r="164" spans="1:10" ht="13">
      <c r="A164" s="53" t="s">
        <v>139</v>
      </c>
      <c r="B164" s="48">
        <v>281</v>
      </c>
      <c r="C164" s="48">
        <v>125</v>
      </c>
      <c r="D164" s="48">
        <v>189</v>
      </c>
      <c r="E164" s="49">
        <v>4726</v>
      </c>
      <c r="F164" s="49">
        <v>2200</v>
      </c>
      <c r="G164" s="49">
        <v>3855</v>
      </c>
      <c r="H164" s="48">
        <v>59.5</v>
      </c>
      <c r="I164" s="48">
        <v>57</v>
      </c>
      <c r="J164" s="48">
        <v>49.1</v>
      </c>
    </row>
    <row r="165" spans="1:10" ht="13">
      <c r="A165" s="53" t="s">
        <v>627</v>
      </c>
      <c r="B165" s="48">
        <v>373</v>
      </c>
      <c r="C165" s="48">
        <v>382</v>
      </c>
      <c r="D165" s="48">
        <v>377</v>
      </c>
      <c r="E165" s="49">
        <v>5010</v>
      </c>
      <c r="F165" s="49">
        <v>4523</v>
      </c>
      <c r="G165" s="49">
        <v>5404</v>
      </c>
      <c r="H165" s="48">
        <v>74.5</v>
      </c>
      <c r="I165" s="48">
        <v>84.5</v>
      </c>
      <c r="J165" s="48">
        <v>69.8</v>
      </c>
    </row>
    <row r="166" spans="1:10" ht="13">
      <c r="A166" s="53" t="s">
        <v>628</v>
      </c>
      <c r="B166" s="48" t="s">
        <v>504</v>
      </c>
      <c r="C166" s="48" t="s">
        <v>504</v>
      </c>
      <c r="D166" s="48" t="s">
        <v>504</v>
      </c>
      <c r="E166" s="48" t="s">
        <v>504</v>
      </c>
      <c r="F166" s="48" t="s">
        <v>504</v>
      </c>
      <c r="G166" s="48" t="s">
        <v>504</v>
      </c>
      <c r="H166" s="48" t="s">
        <v>504</v>
      </c>
      <c r="I166" s="48" t="s">
        <v>504</v>
      </c>
      <c r="J166" s="48" t="s">
        <v>504</v>
      </c>
    </row>
    <row r="167" spans="1:10" ht="13">
      <c r="A167" s="53" t="s">
        <v>629</v>
      </c>
      <c r="B167" s="48" t="s">
        <v>504</v>
      </c>
      <c r="C167" s="48">
        <v>45</v>
      </c>
      <c r="D167" s="48">
        <v>81</v>
      </c>
      <c r="E167" s="48" t="s">
        <v>504</v>
      </c>
      <c r="F167" s="48">
        <v>362</v>
      </c>
      <c r="G167" s="48">
        <v>797</v>
      </c>
      <c r="H167" s="48">
        <v>129</v>
      </c>
      <c r="I167" s="48">
        <v>124.8</v>
      </c>
      <c r="J167" s="48">
        <v>101.1</v>
      </c>
    </row>
    <row r="168" spans="1:10" ht="13">
      <c r="A168" s="53" t="s">
        <v>631</v>
      </c>
      <c r="B168" s="48" t="s">
        <v>504</v>
      </c>
      <c r="C168" s="48" t="s">
        <v>504</v>
      </c>
      <c r="D168" s="48" t="s">
        <v>504</v>
      </c>
      <c r="E168" s="48" t="s">
        <v>504</v>
      </c>
      <c r="F168" s="48" t="s">
        <v>504</v>
      </c>
      <c r="G168" s="48" t="s">
        <v>504</v>
      </c>
      <c r="H168" s="48" t="s">
        <v>504</v>
      </c>
      <c r="I168" s="48" t="s">
        <v>504</v>
      </c>
      <c r="J168" s="48" t="s">
        <v>504</v>
      </c>
    </row>
    <row r="169" spans="1:10" ht="13">
      <c r="A169" s="53" t="s">
        <v>635</v>
      </c>
      <c r="B169" s="48" t="s">
        <v>504</v>
      </c>
      <c r="C169" s="48" t="s">
        <v>504</v>
      </c>
      <c r="D169" s="48" t="s">
        <v>504</v>
      </c>
      <c r="E169" s="48" t="s">
        <v>504</v>
      </c>
      <c r="F169" s="48" t="s">
        <v>504</v>
      </c>
      <c r="G169" s="48" t="s">
        <v>504</v>
      </c>
      <c r="H169" s="48" t="s">
        <v>504</v>
      </c>
      <c r="I169" s="48" t="s">
        <v>504</v>
      </c>
      <c r="J169" s="48" t="s">
        <v>504</v>
      </c>
    </row>
    <row r="170" spans="1:10" ht="13">
      <c r="A170" s="51" t="s">
        <v>637</v>
      </c>
      <c r="B170" s="52"/>
      <c r="C170" s="52"/>
      <c r="D170" s="52"/>
      <c r="E170" s="52"/>
      <c r="F170" s="52"/>
      <c r="G170" s="52"/>
      <c r="H170" s="52"/>
      <c r="I170" s="52"/>
      <c r="J170" s="52"/>
    </row>
    <row r="171" spans="1:10" ht="13">
      <c r="A171" s="53" t="s">
        <v>139</v>
      </c>
      <c r="B171" s="48">
        <v>694</v>
      </c>
      <c r="C171" s="48">
        <v>539</v>
      </c>
      <c r="D171" s="48">
        <v>605</v>
      </c>
      <c r="E171" s="49">
        <v>10446</v>
      </c>
      <c r="F171" s="49">
        <v>6790</v>
      </c>
      <c r="G171" s="49">
        <v>9616</v>
      </c>
      <c r="H171" s="48">
        <v>66.400000000000006</v>
      </c>
      <c r="I171" s="48">
        <v>79.400000000000006</v>
      </c>
      <c r="J171" s="48">
        <v>62.9</v>
      </c>
    </row>
    <row r="172" spans="1:10" ht="13">
      <c r="A172" s="53" t="s">
        <v>627</v>
      </c>
      <c r="B172" s="48" t="s">
        <v>539</v>
      </c>
      <c r="C172" s="48" t="s">
        <v>504</v>
      </c>
      <c r="D172" s="48" t="s">
        <v>504</v>
      </c>
      <c r="E172" s="48" t="s">
        <v>539</v>
      </c>
      <c r="F172" s="48" t="s">
        <v>504</v>
      </c>
      <c r="G172" s="48" t="s">
        <v>504</v>
      </c>
      <c r="H172" s="48" t="s">
        <v>539</v>
      </c>
      <c r="I172" s="48" t="s">
        <v>504</v>
      </c>
      <c r="J172" s="48" t="s">
        <v>504</v>
      </c>
    </row>
    <row r="173" spans="1:10" ht="13">
      <c r="A173" s="53" t="s">
        <v>630</v>
      </c>
      <c r="B173" s="48" t="s">
        <v>504</v>
      </c>
      <c r="C173" s="48">
        <v>33</v>
      </c>
      <c r="D173" s="48">
        <v>68</v>
      </c>
      <c r="E173" s="48">
        <v>721</v>
      </c>
      <c r="F173" s="48">
        <v>267</v>
      </c>
      <c r="G173" s="48">
        <v>696</v>
      </c>
      <c r="H173" s="48">
        <v>107.2</v>
      </c>
      <c r="I173" s="48">
        <v>121.8</v>
      </c>
      <c r="J173" s="48">
        <v>98.2</v>
      </c>
    </row>
    <row r="174" spans="1:10" ht="13">
      <c r="A174" s="51" t="s">
        <v>638</v>
      </c>
      <c r="B174" s="52"/>
      <c r="C174" s="52"/>
      <c r="D174" s="52"/>
      <c r="E174" s="52"/>
      <c r="F174" s="52"/>
      <c r="G174" s="52"/>
      <c r="H174" s="52"/>
      <c r="I174" s="52"/>
      <c r="J174" s="52"/>
    </row>
    <row r="175" spans="1:10" ht="13">
      <c r="A175" s="53" t="s">
        <v>139</v>
      </c>
      <c r="B175" s="48">
        <v>378</v>
      </c>
      <c r="C175" s="48">
        <v>244</v>
      </c>
      <c r="D175" s="48">
        <v>311</v>
      </c>
      <c r="E175" s="49">
        <v>6166</v>
      </c>
      <c r="F175" s="49">
        <v>3155</v>
      </c>
      <c r="G175" s="49">
        <v>5590</v>
      </c>
      <c r="H175" s="48">
        <v>61.3</v>
      </c>
      <c r="I175" s="48">
        <v>77.400000000000006</v>
      </c>
      <c r="J175" s="48">
        <v>55.7</v>
      </c>
    </row>
    <row r="176" spans="1:10" ht="13">
      <c r="A176" s="53" t="s">
        <v>627</v>
      </c>
      <c r="B176" s="48">
        <v>446</v>
      </c>
      <c r="C176" s="48">
        <v>401</v>
      </c>
      <c r="D176" s="48">
        <v>471</v>
      </c>
      <c r="E176" s="49">
        <v>5461</v>
      </c>
      <c r="F176" s="49">
        <v>4486</v>
      </c>
      <c r="G176" s="49">
        <v>6237</v>
      </c>
      <c r="H176" s="48">
        <v>81.7</v>
      </c>
      <c r="I176" s="48">
        <v>89.3</v>
      </c>
      <c r="J176" s="48">
        <v>75.400000000000006</v>
      </c>
    </row>
    <row r="177" spans="1:10" ht="13">
      <c r="A177" s="53" t="s">
        <v>628</v>
      </c>
      <c r="B177" s="48" t="s">
        <v>504</v>
      </c>
      <c r="C177" s="48" t="s">
        <v>504</v>
      </c>
      <c r="D177" s="48" t="s">
        <v>504</v>
      </c>
      <c r="E177" s="48" t="s">
        <v>504</v>
      </c>
      <c r="F177" s="48" t="s">
        <v>504</v>
      </c>
      <c r="G177" s="48" t="s">
        <v>504</v>
      </c>
      <c r="H177" s="48" t="s">
        <v>504</v>
      </c>
      <c r="I177" s="48" t="s">
        <v>504</v>
      </c>
      <c r="J177" s="48" t="s">
        <v>504</v>
      </c>
    </row>
    <row r="178" spans="1:10" ht="13">
      <c r="A178" s="53" t="s">
        <v>629</v>
      </c>
      <c r="B178" s="48" t="s">
        <v>504</v>
      </c>
      <c r="C178" s="48">
        <v>19</v>
      </c>
      <c r="D178" s="48">
        <v>56</v>
      </c>
      <c r="E178" s="48" t="s">
        <v>504</v>
      </c>
      <c r="F178" s="48">
        <v>169</v>
      </c>
      <c r="G178" s="48">
        <v>531</v>
      </c>
      <c r="H178" s="48">
        <v>115.6</v>
      </c>
      <c r="I178" s="48">
        <v>112.1</v>
      </c>
      <c r="J178" s="48">
        <v>105.8</v>
      </c>
    </row>
    <row r="179" spans="1:10" ht="13">
      <c r="A179" s="53" t="s">
        <v>631</v>
      </c>
      <c r="B179" s="48" t="s">
        <v>504</v>
      </c>
      <c r="C179" s="48" t="s">
        <v>504</v>
      </c>
      <c r="D179" s="48" t="s">
        <v>504</v>
      </c>
      <c r="E179" s="48" t="s">
        <v>504</v>
      </c>
      <c r="F179" s="48" t="s">
        <v>504</v>
      </c>
      <c r="G179" s="48" t="s">
        <v>504</v>
      </c>
      <c r="H179" s="48" t="s">
        <v>504</v>
      </c>
      <c r="I179" s="48" t="s">
        <v>504</v>
      </c>
      <c r="J179" s="48" t="s">
        <v>504</v>
      </c>
    </row>
    <row r="180" spans="1:10" ht="13">
      <c r="A180" s="51" t="s">
        <v>639</v>
      </c>
      <c r="B180" s="52"/>
      <c r="C180" s="52"/>
      <c r="D180" s="52"/>
      <c r="E180" s="52"/>
      <c r="F180" s="52"/>
      <c r="G180" s="52"/>
      <c r="H180" s="52"/>
      <c r="I180" s="52"/>
      <c r="J180" s="52"/>
    </row>
    <row r="181" spans="1:10" ht="13">
      <c r="A181" s="53" t="s">
        <v>139</v>
      </c>
      <c r="B181" s="48">
        <v>306</v>
      </c>
      <c r="C181" s="48">
        <v>254</v>
      </c>
      <c r="D181" s="48">
        <v>249</v>
      </c>
      <c r="E181" s="49">
        <v>3637</v>
      </c>
      <c r="F181" s="49">
        <v>2708</v>
      </c>
      <c r="G181" s="49">
        <v>2814</v>
      </c>
      <c r="H181" s="48">
        <v>84.1</v>
      </c>
      <c r="I181" s="48">
        <v>93.6</v>
      </c>
      <c r="J181" s="48">
        <v>88.5</v>
      </c>
    </row>
    <row r="182" spans="1:10" ht="13">
      <c r="A182" s="53" t="s">
        <v>627</v>
      </c>
      <c r="B182" s="48">
        <v>305</v>
      </c>
      <c r="C182" s="48">
        <v>291</v>
      </c>
      <c r="D182" s="48">
        <v>293</v>
      </c>
      <c r="E182" s="49">
        <v>3109</v>
      </c>
      <c r="F182" s="49">
        <v>2546</v>
      </c>
      <c r="G182" s="49">
        <v>3068</v>
      </c>
      <c r="H182" s="48">
        <v>98</v>
      </c>
      <c r="I182" s="48">
        <v>114.5</v>
      </c>
      <c r="J182" s="48">
        <v>95.6</v>
      </c>
    </row>
    <row r="183" spans="1:10" ht="13">
      <c r="A183" s="53" t="s">
        <v>631</v>
      </c>
      <c r="B183" s="48" t="s">
        <v>504</v>
      </c>
      <c r="C183" s="48" t="s">
        <v>504</v>
      </c>
      <c r="D183" s="48">
        <v>37</v>
      </c>
      <c r="E183" s="48" t="s">
        <v>504</v>
      </c>
      <c r="F183" s="48" t="s">
        <v>504</v>
      </c>
      <c r="G183" s="48">
        <v>453</v>
      </c>
      <c r="H183" s="48" t="s">
        <v>504</v>
      </c>
      <c r="I183" s="48" t="s">
        <v>504</v>
      </c>
      <c r="J183" s="48">
        <v>81.7</v>
      </c>
    </row>
    <row r="184" spans="1:10" ht="13">
      <c r="A184" s="51" t="s">
        <v>640</v>
      </c>
      <c r="B184" s="52"/>
      <c r="C184" s="52"/>
      <c r="D184" s="52"/>
      <c r="E184" s="52"/>
      <c r="F184" s="52"/>
      <c r="G184" s="52"/>
      <c r="H184" s="52"/>
      <c r="I184" s="52"/>
      <c r="J184" s="52"/>
    </row>
    <row r="185" spans="1:10" ht="13">
      <c r="A185" s="53" t="s">
        <v>641</v>
      </c>
      <c r="B185" s="48">
        <v>729</v>
      </c>
      <c r="C185" s="48">
        <v>559</v>
      </c>
      <c r="D185" s="48">
        <v>663</v>
      </c>
      <c r="E185" s="49">
        <v>10498</v>
      </c>
      <c r="F185" s="49">
        <v>7206</v>
      </c>
      <c r="G185" s="49">
        <v>10366</v>
      </c>
      <c r="H185" s="48">
        <v>69.400000000000006</v>
      </c>
      <c r="I185" s="48">
        <v>77.5</v>
      </c>
      <c r="J185" s="48">
        <v>64</v>
      </c>
    </row>
    <row r="186" spans="1:10" ht="13">
      <c r="A186" s="53" t="s">
        <v>642</v>
      </c>
      <c r="B186" s="48">
        <v>751</v>
      </c>
      <c r="C186" s="48">
        <v>548</v>
      </c>
      <c r="D186" s="48">
        <v>663</v>
      </c>
      <c r="E186" s="49">
        <v>11003</v>
      </c>
      <c r="F186" s="49">
        <v>6911</v>
      </c>
      <c r="G186" s="49">
        <v>10206</v>
      </c>
      <c r="H186" s="48">
        <v>68.3</v>
      </c>
      <c r="I186" s="48">
        <v>79.3</v>
      </c>
      <c r="J186" s="48">
        <v>64.900000000000006</v>
      </c>
    </row>
    <row r="187" spans="1:10" ht="13">
      <c r="A187" s="53" t="s">
        <v>643</v>
      </c>
      <c r="B187" s="48">
        <v>737</v>
      </c>
      <c r="C187" s="48">
        <v>546</v>
      </c>
      <c r="D187" s="48">
        <v>680</v>
      </c>
      <c r="E187" s="49">
        <v>10487</v>
      </c>
      <c r="F187" s="49">
        <v>6725</v>
      </c>
      <c r="G187" s="49">
        <v>10576</v>
      </c>
      <c r="H187" s="48">
        <v>70.2</v>
      </c>
      <c r="I187" s="48">
        <v>81.099999999999994</v>
      </c>
      <c r="J187" s="48">
        <v>64.3</v>
      </c>
    </row>
    <row r="188" spans="1:10" ht="13">
      <c r="A188" s="53" t="s">
        <v>644</v>
      </c>
      <c r="B188" s="48">
        <v>436</v>
      </c>
      <c r="C188" s="48">
        <v>350</v>
      </c>
      <c r="D188" s="48">
        <v>387</v>
      </c>
      <c r="E188" s="49">
        <v>5079</v>
      </c>
      <c r="F188" s="49">
        <v>3538</v>
      </c>
      <c r="G188" s="49">
        <v>4513</v>
      </c>
      <c r="H188" s="48">
        <v>85.8</v>
      </c>
      <c r="I188" s="48">
        <v>99</v>
      </c>
      <c r="J188" s="48">
        <v>85.7</v>
      </c>
    </row>
    <row r="189" spans="1:10" ht="13">
      <c r="A189" s="53" t="s">
        <v>645</v>
      </c>
      <c r="B189" s="48">
        <v>39</v>
      </c>
      <c r="C189" s="48">
        <v>34</v>
      </c>
      <c r="D189" s="48">
        <v>56</v>
      </c>
      <c r="E189" s="48">
        <v>754</v>
      </c>
      <c r="F189" s="48">
        <v>599</v>
      </c>
      <c r="G189" s="48">
        <v>923</v>
      </c>
      <c r="H189" s="48">
        <v>51.9</v>
      </c>
      <c r="I189" s="48">
        <v>56</v>
      </c>
      <c r="J189" s="48">
        <v>60.6</v>
      </c>
    </row>
    <row r="190" spans="1:10" ht="13">
      <c r="A190" s="53" t="s">
        <v>646</v>
      </c>
      <c r="B190" s="48">
        <v>232</v>
      </c>
      <c r="C190" s="48">
        <v>255</v>
      </c>
      <c r="D190" s="48">
        <v>274</v>
      </c>
      <c r="E190" s="49">
        <v>2721</v>
      </c>
      <c r="F190" s="49">
        <v>2547</v>
      </c>
      <c r="G190" s="49">
        <v>3173</v>
      </c>
      <c r="H190" s="48">
        <v>85.2</v>
      </c>
      <c r="I190" s="48">
        <v>100.2</v>
      </c>
      <c r="J190" s="48">
        <v>86.4</v>
      </c>
    </row>
    <row r="191" spans="1:10" ht="13">
      <c r="A191" s="53" t="s">
        <v>647</v>
      </c>
      <c r="B191" s="48">
        <v>760</v>
      </c>
      <c r="C191" s="48">
        <v>570</v>
      </c>
      <c r="D191" s="48">
        <v>712</v>
      </c>
      <c r="E191" s="49">
        <v>11334</v>
      </c>
      <c r="F191" s="49">
        <v>7390</v>
      </c>
      <c r="G191" s="49">
        <v>11716</v>
      </c>
      <c r="H191" s="48">
        <v>67</v>
      </c>
      <c r="I191" s="48">
        <v>77.099999999999994</v>
      </c>
      <c r="J191" s="48">
        <v>60.7</v>
      </c>
    </row>
    <row r="192" spans="1:10" ht="13">
      <c r="A192" s="51" t="s">
        <v>648</v>
      </c>
      <c r="B192" s="52"/>
      <c r="C192" s="52"/>
      <c r="D192" s="52"/>
      <c r="E192" s="52"/>
      <c r="F192" s="52"/>
      <c r="G192" s="52"/>
      <c r="H192" s="52"/>
      <c r="I192" s="52"/>
      <c r="J192" s="52"/>
    </row>
    <row r="193" spans="1:10" ht="13">
      <c r="A193" s="53" t="s">
        <v>649</v>
      </c>
      <c r="B193" s="48" t="s">
        <v>504</v>
      </c>
      <c r="C193" s="48">
        <v>12</v>
      </c>
      <c r="D193" s="48">
        <v>50</v>
      </c>
      <c r="E193" s="49">
        <v>1082</v>
      </c>
      <c r="F193" s="48">
        <v>474</v>
      </c>
      <c r="G193" s="49">
        <v>1586</v>
      </c>
      <c r="H193" s="48">
        <v>28.5</v>
      </c>
      <c r="I193" s="48">
        <v>24.9</v>
      </c>
      <c r="J193" s="48">
        <v>31.5</v>
      </c>
    </row>
    <row r="194" spans="1:10" ht="13">
      <c r="A194" s="53" t="s">
        <v>650</v>
      </c>
      <c r="B194" s="48">
        <v>72</v>
      </c>
      <c r="C194" s="48">
        <v>41</v>
      </c>
      <c r="D194" s="48">
        <v>81</v>
      </c>
      <c r="E194" s="49">
        <v>1650</v>
      </c>
      <c r="F194" s="48">
        <v>611</v>
      </c>
      <c r="G194" s="49">
        <v>2436</v>
      </c>
      <c r="H194" s="48">
        <v>43.5</v>
      </c>
      <c r="I194" s="48">
        <v>67.2</v>
      </c>
      <c r="J194" s="48">
        <v>33.200000000000003</v>
      </c>
    </row>
    <row r="195" spans="1:10" ht="13">
      <c r="A195" s="53" t="s">
        <v>651</v>
      </c>
      <c r="B195" s="48">
        <v>197</v>
      </c>
      <c r="C195" s="48">
        <v>132</v>
      </c>
      <c r="D195" s="48">
        <v>192</v>
      </c>
      <c r="E195" s="49">
        <v>2576</v>
      </c>
      <c r="F195" s="49">
        <v>1909</v>
      </c>
      <c r="G195" s="49">
        <v>2739</v>
      </c>
      <c r="H195" s="48">
        <v>76.5</v>
      </c>
      <c r="I195" s="48">
        <v>69.3</v>
      </c>
      <c r="J195" s="48">
        <v>70.2</v>
      </c>
    </row>
    <row r="196" spans="1:10" ht="13">
      <c r="A196" s="56">
        <v>1</v>
      </c>
      <c r="B196" s="48">
        <v>460</v>
      </c>
      <c r="C196" s="48">
        <v>385</v>
      </c>
      <c r="D196" s="48">
        <v>390</v>
      </c>
      <c r="E196" s="49">
        <v>6273</v>
      </c>
      <c r="F196" s="49">
        <v>4687</v>
      </c>
      <c r="G196" s="49">
        <v>5191</v>
      </c>
      <c r="H196" s="48">
        <v>73.3</v>
      </c>
      <c r="I196" s="48">
        <v>82.2</v>
      </c>
      <c r="J196" s="48">
        <v>75.2</v>
      </c>
    </row>
    <row r="197" spans="1:10" ht="13">
      <c r="A197" s="51" t="s">
        <v>652</v>
      </c>
      <c r="B197" s="52"/>
      <c r="C197" s="52"/>
      <c r="D197" s="52"/>
      <c r="E197" s="52"/>
      <c r="F197" s="52"/>
      <c r="G197" s="52"/>
      <c r="H197" s="52"/>
      <c r="I197" s="52"/>
      <c r="J197" s="52"/>
    </row>
    <row r="198" spans="1:10" ht="13">
      <c r="A198" s="53" t="s">
        <v>653</v>
      </c>
      <c r="B198" s="48">
        <v>9</v>
      </c>
      <c r="C198" s="48">
        <v>22</v>
      </c>
      <c r="D198" s="48">
        <v>50</v>
      </c>
      <c r="E198" s="48">
        <v>578</v>
      </c>
      <c r="F198" s="48">
        <v>769</v>
      </c>
      <c r="G198" s="49">
        <v>1746</v>
      </c>
      <c r="H198" s="48">
        <v>14.9</v>
      </c>
      <c r="I198" s="48">
        <v>29.1</v>
      </c>
      <c r="J198" s="48">
        <v>28.9</v>
      </c>
    </row>
    <row r="199" spans="1:10" ht="13">
      <c r="A199" s="53" t="s">
        <v>650</v>
      </c>
      <c r="B199" s="48">
        <v>65</v>
      </c>
      <c r="C199" s="48">
        <v>74</v>
      </c>
      <c r="D199" s="48">
        <v>85</v>
      </c>
      <c r="E199" s="49">
        <v>1910</v>
      </c>
      <c r="F199" s="49">
        <v>1126</v>
      </c>
      <c r="G199" s="49">
        <v>3026</v>
      </c>
      <c r="H199" s="48">
        <v>34.1</v>
      </c>
      <c r="I199" s="48">
        <v>65.400000000000006</v>
      </c>
      <c r="J199" s="48">
        <v>28.2</v>
      </c>
    </row>
    <row r="200" spans="1:10" ht="13">
      <c r="A200" s="53" t="s">
        <v>651</v>
      </c>
      <c r="B200" s="48">
        <v>225</v>
      </c>
      <c r="C200" s="48">
        <v>160</v>
      </c>
      <c r="D200" s="48">
        <v>190</v>
      </c>
      <c r="E200" s="49">
        <v>2839</v>
      </c>
      <c r="F200" s="49">
        <v>1955</v>
      </c>
      <c r="G200" s="49">
        <v>2692</v>
      </c>
      <c r="H200" s="48">
        <v>79.3</v>
      </c>
      <c r="I200" s="48">
        <v>81.7</v>
      </c>
      <c r="J200" s="48">
        <v>70.7</v>
      </c>
    </row>
    <row r="201" spans="1:10" ht="13">
      <c r="A201" s="56">
        <v>1</v>
      </c>
      <c r="B201" s="48">
        <v>461</v>
      </c>
      <c r="C201" s="48">
        <v>315</v>
      </c>
      <c r="D201" s="48">
        <v>387</v>
      </c>
      <c r="E201" s="49">
        <v>6253</v>
      </c>
      <c r="F201" s="49">
        <v>3831</v>
      </c>
      <c r="G201" s="49">
        <v>4488</v>
      </c>
      <c r="H201" s="48">
        <v>73.7</v>
      </c>
      <c r="I201" s="48">
        <v>82.1</v>
      </c>
      <c r="J201" s="48">
        <v>86.3</v>
      </c>
    </row>
    <row r="202" spans="1:10" ht="13">
      <c r="A202" s="51" t="s">
        <v>654</v>
      </c>
      <c r="B202" s="52"/>
      <c r="C202" s="52"/>
      <c r="D202" s="52"/>
      <c r="E202" s="52"/>
      <c r="F202" s="52"/>
      <c r="G202" s="52"/>
      <c r="H202" s="52"/>
      <c r="I202" s="52"/>
      <c r="J202" s="52"/>
    </row>
    <row r="203" spans="1:10" ht="13">
      <c r="A203" s="57">
        <v>0</v>
      </c>
      <c r="B203" s="48" t="s">
        <v>504</v>
      </c>
      <c r="C203" s="48" t="s">
        <v>504</v>
      </c>
      <c r="D203" s="48" t="s">
        <v>504</v>
      </c>
      <c r="E203" s="48" t="s">
        <v>504</v>
      </c>
      <c r="F203" s="48" t="s">
        <v>504</v>
      </c>
      <c r="G203" s="48" t="s">
        <v>504</v>
      </c>
      <c r="H203" s="48" t="s">
        <v>504</v>
      </c>
      <c r="I203" s="48" t="s">
        <v>504</v>
      </c>
      <c r="J203" s="48" t="s">
        <v>504</v>
      </c>
    </row>
    <row r="204" spans="1:10" ht="13">
      <c r="A204" s="53" t="s">
        <v>650</v>
      </c>
      <c r="B204" s="48">
        <v>74</v>
      </c>
      <c r="C204" s="48">
        <v>39</v>
      </c>
      <c r="D204" s="48">
        <v>47</v>
      </c>
      <c r="E204" s="49">
        <v>1954</v>
      </c>
      <c r="F204" s="48">
        <v>789</v>
      </c>
      <c r="G204" s="49">
        <v>1563</v>
      </c>
      <c r="H204" s="48">
        <v>37.700000000000003</v>
      </c>
      <c r="I204" s="48">
        <v>49.8</v>
      </c>
      <c r="J204" s="48">
        <v>30</v>
      </c>
    </row>
    <row r="205" spans="1:10" ht="13">
      <c r="A205" s="53" t="s">
        <v>651</v>
      </c>
      <c r="B205" s="48">
        <v>335</v>
      </c>
      <c r="C205" s="48">
        <v>254</v>
      </c>
      <c r="D205" s="48">
        <v>341</v>
      </c>
      <c r="E205" s="49">
        <v>4547</v>
      </c>
      <c r="F205" s="49">
        <v>3095</v>
      </c>
      <c r="G205" s="49">
        <v>4876</v>
      </c>
      <c r="H205" s="48">
        <v>73.599999999999994</v>
      </c>
      <c r="I205" s="48">
        <v>81.900000000000006</v>
      </c>
      <c r="J205" s="48">
        <v>70</v>
      </c>
    </row>
    <row r="206" spans="1:10" ht="13">
      <c r="A206" s="56">
        <v>1</v>
      </c>
      <c r="B206" s="48">
        <v>349</v>
      </c>
      <c r="C206" s="48">
        <v>276</v>
      </c>
      <c r="D206" s="48">
        <v>322</v>
      </c>
      <c r="E206" s="49">
        <v>4731</v>
      </c>
      <c r="F206" s="49">
        <v>3477</v>
      </c>
      <c r="G206" s="49">
        <v>5151</v>
      </c>
      <c r="H206" s="48">
        <v>73.8</v>
      </c>
      <c r="I206" s="48">
        <v>79.400000000000006</v>
      </c>
      <c r="J206" s="48">
        <v>62.5</v>
      </c>
    </row>
    <row r="207" spans="1:10" ht="13">
      <c r="A207" s="53" t="s">
        <v>655</v>
      </c>
      <c r="B207" s="48">
        <v>2</v>
      </c>
      <c r="C207" s="48" t="s">
        <v>504</v>
      </c>
      <c r="D207" s="48" t="s">
        <v>504</v>
      </c>
      <c r="E207" s="48">
        <v>333</v>
      </c>
      <c r="F207" s="48" t="s">
        <v>504</v>
      </c>
      <c r="G207" s="48" t="s">
        <v>504</v>
      </c>
      <c r="H207" s="48" t="s">
        <v>504</v>
      </c>
      <c r="I207" s="48" t="s">
        <v>504</v>
      </c>
      <c r="J207" s="48" t="s">
        <v>504</v>
      </c>
    </row>
    <row r="208" spans="1:10" ht="13">
      <c r="A208" s="51" t="s">
        <v>656</v>
      </c>
      <c r="B208" s="52"/>
      <c r="C208" s="52"/>
      <c r="D208" s="52"/>
      <c r="E208" s="52"/>
      <c r="F208" s="52"/>
      <c r="G208" s="52"/>
      <c r="H208" s="52"/>
      <c r="I208" s="52"/>
      <c r="J208" s="52"/>
    </row>
    <row r="209" spans="1:10" ht="13">
      <c r="A209" s="57">
        <v>0</v>
      </c>
      <c r="B209" s="48">
        <v>78</v>
      </c>
      <c r="C209" s="48">
        <v>43</v>
      </c>
      <c r="D209" s="48">
        <v>98</v>
      </c>
      <c r="E209" s="49">
        <v>1797</v>
      </c>
      <c r="F209" s="48">
        <v>964</v>
      </c>
      <c r="G209" s="49">
        <v>2612</v>
      </c>
      <c r="H209" s="48">
        <v>43.6</v>
      </c>
      <c r="I209" s="48">
        <v>44.5</v>
      </c>
      <c r="J209" s="48">
        <v>37.700000000000003</v>
      </c>
    </row>
    <row r="210" spans="1:10" ht="13">
      <c r="A210" s="53" t="s">
        <v>650</v>
      </c>
      <c r="B210" s="48">
        <v>565</v>
      </c>
      <c r="C210" s="48">
        <v>453</v>
      </c>
      <c r="D210" s="48">
        <v>483</v>
      </c>
      <c r="E210" s="49">
        <v>8436</v>
      </c>
      <c r="F210" s="49">
        <v>5824</v>
      </c>
      <c r="G210" s="49">
        <v>7930</v>
      </c>
      <c r="H210" s="48">
        <v>66.900000000000006</v>
      </c>
      <c r="I210" s="48">
        <v>77.7</v>
      </c>
      <c r="J210" s="48">
        <v>61</v>
      </c>
    </row>
    <row r="211" spans="1:10" ht="13">
      <c r="A211" s="53" t="s">
        <v>657</v>
      </c>
      <c r="B211" s="48">
        <v>92</v>
      </c>
      <c r="C211" s="48">
        <v>63</v>
      </c>
      <c r="D211" s="48">
        <v>105</v>
      </c>
      <c r="E211" s="48">
        <v>888</v>
      </c>
      <c r="F211" s="48">
        <v>486</v>
      </c>
      <c r="G211" s="48">
        <v>975</v>
      </c>
      <c r="H211" s="48">
        <v>103.2</v>
      </c>
      <c r="I211" s="48">
        <v>129.30000000000001</v>
      </c>
      <c r="J211" s="48">
        <v>108</v>
      </c>
    </row>
    <row r="212" spans="1:10" ht="13">
      <c r="A212" s="53" t="s">
        <v>658</v>
      </c>
      <c r="B212" s="48" t="s">
        <v>504</v>
      </c>
      <c r="C212" s="48" t="s">
        <v>504</v>
      </c>
      <c r="D212" s="48">
        <v>26</v>
      </c>
      <c r="E212" s="48" t="s">
        <v>504</v>
      </c>
      <c r="F212" s="48" t="s">
        <v>504</v>
      </c>
      <c r="G212" s="48">
        <v>263</v>
      </c>
      <c r="H212" s="48" t="s">
        <v>504</v>
      </c>
      <c r="I212" s="48" t="s">
        <v>504</v>
      </c>
      <c r="J212" s="48">
        <v>99.1</v>
      </c>
    </row>
    <row r="213" spans="1:10" ht="13">
      <c r="A213" s="53" t="s">
        <v>659</v>
      </c>
      <c r="B213" s="48" t="s">
        <v>539</v>
      </c>
      <c r="C213" s="48" t="s">
        <v>539</v>
      </c>
      <c r="D213" s="48" t="s">
        <v>539</v>
      </c>
      <c r="E213" s="48" t="s">
        <v>504</v>
      </c>
      <c r="F213" s="48" t="s">
        <v>504</v>
      </c>
      <c r="G213" s="48" t="s">
        <v>504</v>
      </c>
      <c r="H213" s="48" t="s">
        <v>539</v>
      </c>
      <c r="I213" s="48" t="s">
        <v>539</v>
      </c>
      <c r="J213" s="48" t="s">
        <v>539</v>
      </c>
    </row>
    <row r="214" spans="1:10" ht="13">
      <c r="A214" s="51" t="s">
        <v>660</v>
      </c>
      <c r="B214" s="52"/>
      <c r="C214" s="52"/>
      <c r="D214" s="52"/>
      <c r="E214" s="52"/>
      <c r="F214" s="52"/>
      <c r="G214" s="52"/>
      <c r="H214" s="52"/>
      <c r="I214" s="52"/>
      <c r="J214" s="52"/>
    </row>
    <row r="215" spans="1:10" ht="13">
      <c r="A215" s="53" t="s">
        <v>661</v>
      </c>
      <c r="B215" s="48">
        <v>438</v>
      </c>
      <c r="C215" s="48">
        <v>386</v>
      </c>
      <c r="D215" s="48">
        <v>362</v>
      </c>
      <c r="E215" s="49">
        <v>6609</v>
      </c>
      <c r="F215" s="49">
        <v>4812</v>
      </c>
      <c r="G215" s="49">
        <v>5705</v>
      </c>
      <c r="H215" s="48">
        <v>66.3</v>
      </c>
      <c r="I215" s="48">
        <v>80.2</v>
      </c>
      <c r="J215" s="48">
        <v>63.5</v>
      </c>
    </row>
    <row r="216" spans="1:10" ht="13">
      <c r="A216" s="53" t="s">
        <v>662</v>
      </c>
      <c r="B216" s="48">
        <v>135</v>
      </c>
      <c r="C216" s="48">
        <v>104</v>
      </c>
      <c r="D216" s="48">
        <v>111</v>
      </c>
      <c r="E216" s="49">
        <v>1927</v>
      </c>
      <c r="F216" s="49">
        <v>1367</v>
      </c>
      <c r="G216" s="49">
        <v>1736</v>
      </c>
      <c r="H216" s="48">
        <v>70.3</v>
      </c>
      <c r="I216" s="48">
        <v>75.900000000000006</v>
      </c>
      <c r="J216" s="48">
        <v>63.8</v>
      </c>
    </row>
    <row r="217" spans="1:10" ht="13">
      <c r="A217" s="53" t="s">
        <v>663</v>
      </c>
      <c r="B217" s="48">
        <v>149</v>
      </c>
      <c r="C217" s="48">
        <v>146</v>
      </c>
      <c r="D217" s="48">
        <v>156</v>
      </c>
      <c r="E217" s="49">
        <v>1984</v>
      </c>
      <c r="F217" s="49">
        <v>1792</v>
      </c>
      <c r="G217" s="49">
        <v>2445</v>
      </c>
      <c r="H217" s="48">
        <v>74.900000000000006</v>
      </c>
      <c r="I217" s="48">
        <v>81.3</v>
      </c>
      <c r="J217" s="48">
        <v>63.9</v>
      </c>
    </row>
    <row r="218" spans="1:10" ht="13">
      <c r="A218" s="53" t="s">
        <v>664</v>
      </c>
      <c r="B218" s="48">
        <v>174</v>
      </c>
      <c r="C218" s="48">
        <v>239</v>
      </c>
      <c r="D218" s="48">
        <v>232</v>
      </c>
      <c r="E218" s="49">
        <v>2172</v>
      </c>
      <c r="F218" s="49">
        <v>2528</v>
      </c>
      <c r="G218" s="49">
        <v>2857</v>
      </c>
      <c r="H218" s="48">
        <v>80</v>
      </c>
      <c r="I218" s="48">
        <v>94.4</v>
      </c>
      <c r="J218" s="48">
        <v>81.3</v>
      </c>
    </row>
    <row r="219" spans="1:10" ht="13">
      <c r="A219" s="53" t="s">
        <v>665</v>
      </c>
      <c r="B219" s="48">
        <v>80</v>
      </c>
      <c r="C219" s="48">
        <v>116</v>
      </c>
      <c r="D219" s="48">
        <v>145</v>
      </c>
      <c r="E219" s="49">
        <v>1200</v>
      </c>
      <c r="F219" s="49">
        <v>1291</v>
      </c>
      <c r="G219" s="49">
        <v>1974</v>
      </c>
      <c r="H219" s="48">
        <v>66.8</v>
      </c>
      <c r="I219" s="48">
        <v>90.2</v>
      </c>
      <c r="J219" s="48">
        <v>73.599999999999994</v>
      </c>
    </row>
    <row r="220" spans="1:10" ht="13">
      <c r="A220" s="53" t="s">
        <v>629</v>
      </c>
      <c r="B220" s="48" t="s">
        <v>504</v>
      </c>
      <c r="C220" s="48">
        <v>48</v>
      </c>
      <c r="D220" s="48">
        <v>86</v>
      </c>
      <c r="E220" s="48" t="s">
        <v>504</v>
      </c>
      <c r="F220" s="48">
        <v>373</v>
      </c>
      <c r="G220" s="48">
        <v>874</v>
      </c>
      <c r="H220" s="48">
        <v>126.9</v>
      </c>
      <c r="I220" s="48">
        <v>127.7</v>
      </c>
      <c r="J220" s="48">
        <v>98.8</v>
      </c>
    </row>
    <row r="221" spans="1:10" ht="13">
      <c r="A221" s="53" t="s">
        <v>666</v>
      </c>
      <c r="B221" s="48">
        <v>86</v>
      </c>
      <c r="C221" s="48">
        <v>31</v>
      </c>
      <c r="D221" s="48">
        <v>52</v>
      </c>
      <c r="E221" s="49">
        <v>1049</v>
      </c>
      <c r="F221" s="48">
        <v>367</v>
      </c>
      <c r="G221" s="48">
        <v>628</v>
      </c>
      <c r="H221" s="48">
        <v>82</v>
      </c>
      <c r="I221" s="48">
        <v>85.3</v>
      </c>
      <c r="J221" s="48">
        <v>82.1</v>
      </c>
    </row>
    <row r="222" spans="1:10" ht="13">
      <c r="A222" s="53" t="s">
        <v>522</v>
      </c>
      <c r="B222" s="48" t="s">
        <v>504</v>
      </c>
      <c r="C222" s="48" t="s">
        <v>504</v>
      </c>
      <c r="D222" s="48" t="s">
        <v>504</v>
      </c>
      <c r="E222" s="48" t="s">
        <v>504</v>
      </c>
      <c r="F222" s="48" t="s">
        <v>504</v>
      </c>
      <c r="G222" s="48" t="s">
        <v>504</v>
      </c>
      <c r="H222" s="48" t="s">
        <v>504</v>
      </c>
      <c r="I222" s="48" t="s">
        <v>504</v>
      </c>
      <c r="J222" s="48" t="s">
        <v>504</v>
      </c>
    </row>
    <row r="223" spans="1:10" ht="13">
      <c r="A223" s="51" t="s">
        <v>667</v>
      </c>
      <c r="B223" s="52"/>
      <c r="C223" s="52"/>
      <c r="D223" s="52"/>
      <c r="E223" s="52"/>
      <c r="F223" s="52"/>
      <c r="G223" s="52"/>
      <c r="H223" s="52"/>
      <c r="I223" s="52"/>
      <c r="J223" s="52"/>
    </row>
    <row r="224" spans="1:10" ht="13">
      <c r="A224" s="53" t="s">
        <v>668</v>
      </c>
      <c r="B224" s="48">
        <v>483</v>
      </c>
      <c r="C224" s="48">
        <v>374</v>
      </c>
      <c r="D224" s="48">
        <v>442</v>
      </c>
      <c r="E224" s="49">
        <v>7224</v>
      </c>
      <c r="F224" s="49">
        <v>4733</v>
      </c>
      <c r="G224" s="49">
        <v>6849</v>
      </c>
      <c r="H224" s="48">
        <v>66.900000000000006</v>
      </c>
      <c r="I224" s="48">
        <v>79</v>
      </c>
      <c r="J224" s="48">
        <v>64.5</v>
      </c>
    </row>
    <row r="225" spans="1:10" ht="13">
      <c r="A225" s="53" t="s">
        <v>669</v>
      </c>
      <c r="B225" s="48">
        <v>136</v>
      </c>
      <c r="C225" s="48">
        <v>76</v>
      </c>
      <c r="D225" s="48">
        <v>97</v>
      </c>
      <c r="E225" s="49">
        <v>2175</v>
      </c>
      <c r="F225" s="49">
        <v>1027</v>
      </c>
      <c r="G225" s="49">
        <v>1536</v>
      </c>
      <c r="H225" s="48">
        <v>62.4</v>
      </c>
      <c r="I225" s="48">
        <v>74.5</v>
      </c>
      <c r="J225" s="48">
        <v>63.3</v>
      </c>
    </row>
    <row r="226" spans="1:10" ht="13">
      <c r="A226" s="53" t="s">
        <v>670</v>
      </c>
      <c r="B226" s="48">
        <v>88</v>
      </c>
      <c r="C226" s="48">
        <v>68</v>
      </c>
      <c r="D226" s="48">
        <v>106</v>
      </c>
      <c r="E226" s="49">
        <v>1251</v>
      </c>
      <c r="F226" s="48">
        <v>654</v>
      </c>
      <c r="G226" s="49">
        <v>1492</v>
      </c>
      <c r="H226" s="48">
        <v>70.599999999999994</v>
      </c>
      <c r="I226" s="48">
        <v>103.4</v>
      </c>
      <c r="J226" s="48">
        <v>71</v>
      </c>
    </row>
    <row r="227" spans="1:10" ht="13">
      <c r="A227" s="53" t="s">
        <v>671</v>
      </c>
      <c r="B227" s="48">
        <v>150</v>
      </c>
      <c r="C227" s="48">
        <v>110</v>
      </c>
      <c r="D227" s="48">
        <v>205</v>
      </c>
      <c r="E227" s="49">
        <v>1703</v>
      </c>
      <c r="F227" s="49">
        <v>1114</v>
      </c>
      <c r="G227" s="49">
        <v>1993</v>
      </c>
      <c r="H227" s="48">
        <v>88</v>
      </c>
      <c r="I227" s="48">
        <v>99</v>
      </c>
      <c r="J227" s="48">
        <v>102.8</v>
      </c>
    </row>
    <row r="228" spans="1:10" ht="13">
      <c r="A228" s="53" t="s">
        <v>665</v>
      </c>
      <c r="B228" s="48">
        <v>33</v>
      </c>
      <c r="C228" s="48">
        <v>99</v>
      </c>
      <c r="D228" s="48">
        <v>118</v>
      </c>
      <c r="E228" s="48">
        <v>508</v>
      </c>
      <c r="F228" s="49">
        <v>1072</v>
      </c>
      <c r="G228" s="49">
        <v>1428</v>
      </c>
      <c r="H228" s="48">
        <v>64.2</v>
      </c>
      <c r="I228" s="48">
        <v>91.9</v>
      </c>
      <c r="J228" s="48">
        <v>82.3</v>
      </c>
    </row>
    <row r="229" spans="1:10" ht="13">
      <c r="A229" s="53" t="s">
        <v>630</v>
      </c>
      <c r="B229" s="48" t="s">
        <v>504</v>
      </c>
      <c r="C229" s="48">
        <v>33</v>
      </c>
      <c r="D229" s="48">
        <v>68</v>
      </c>
      <c r="E229" s="48">
        <v>721</v>
      </c>
      <c r="F229" s="48">
        <v>267</v>
      </c>
      <c r="G229" s="48">
        <v>696</v>
      </c>
      <c r="H229" s="48">
        <v>107.2</v>
      </c>
      <c r="I229" s="48">
        <v>121.8</v>
      </c>
      <c r="J229" s="48">
        <v>98.2</v>
      </c>
    </row>
    <row r="230" spans="1:10" ht="13">
      <c r="A230" s="53" t="s">
        <v>672</v>
      </c>
      <c r="B230" s="48" t="s">
        <v>504</v>
      </c>
      <c r="C230" s="48">
        <v>49</v>
      </c>
      <c r="D230" s="48">
        <v>54</v>
      </c>
      <c r="E230" s="48" t="s">
        <v>504</v>
      </c>
      <c r="F230" s="48">
        <v>578</v>
      </c>
      <c r="G230" s="48">
        <v>734</v>
      </c>
      <c r="H230" s="48" t="s">
        <v>504</v>
      </c>
      <c r="I230" s="48">
        <v>85</v>
      </c>
      <c r="J230" s="48">
        <v>73.3</v>
      </c>
    </row>
    <row r="231" spans="1:10" ht="13">
      <c r="A231" s="53" t="s">
        <v>522</v>
      </c>
      <c r="B231" s="48" t="s">
        <v>504</v>
      </c>
      <c r="C231" s="48" t="s">
        <v>504</v>
      </c>
      <c r="D231" s="48" t="s">
        <v>504</v>
      </c>
      <c r="E231" s="48" t="s">
        <v>504</v>
      </c>
      <c r="F231" s="48" t="s">
        <v>504</v>
      </c>
      <c r="G231" s="48" t="s">
        <v>504</v>
      </c>
      <c r="H231" s="48" t="s">
        <v>504</v>
      </c>
      <c r="I231" s="48" t="s">
        <v>504</v>
      </c>
      <c r="J231" s="48" t="s">
        <v>504</v>
      </c>
    </row>
    <row r="232" spans="1:10" ht="13">
      <c r="A232" s="51" t="s">
        <v>673</v>
      </c>
      <c r="B232" s="52"/>
      <c r="C232" s="52"/>
      <c r="D232" s="52"/>
      <c r="E232" s="52"/>
      <c r="F232" s="52"/>
      <c r="G232" s="52"/>
      <c r="H232" s="52"/>
      <c r="I232" s="52"/>
      <c r="J232" s="52"/>
    </row>
    <row r="233" spans="1:10" ht="13">
      <c r="A233" s="53" t="s">
        <v>674</v>
      </c>
      <c r="B233" s="48">
        <v>264</v>
      </c>
      <c r="C233" s="48">
        <v>281</v>
      </c>
      <c r="D233" s="48">
        <v>350</v>
      </c>
      <c r="E233" s="49">
        <v>3008</v>
      </c>
      <c r="F233" s="49">
        <v>3232</v>
      </c>
      <c r="G233" s="49">
        <v>4479</v>
      </c>
      <c r="H233" s="48">
        <v>87.7</v>
      </c>
      <c r="I233" s="48">
        <v>86.8</v>
      </c>
      <c r="J233" s="48">
        <v>78.099999999999994</v>
      </c>
    </row>
    <row r="234" spans="1:10" ht="13">
      <c r="A234" s="53" t="s">
        <v>675</v>
      </c>
      <c r="B234" s="48">
        <v>255</v>
      </c>
      <c r="C234" s="48">
        <v>232</v>
      </c>
      <c r="D234" s="48">
        <v>272</v>
      </c>
      <c r="E234" s="49">
        <v>3239</v>
      </c>
      <c r="F234" s="49">
        <v>2621</v>
      </c>
      <c r="G234" s="49">
        <v>3313</v>
      </c>
      <c r="H234" s="48">
        <v>78.8</v>
      </c>
      <c r="I234" s="48">
        <v>88.6</v>
      </c>
      <c r="J234" s="48">
        <v>82</v>
      </c>
    </row>
    <row r="235" spans="1:10" ht="13">
      <c r="A235" s="53" t="s">
        <v>676</v>
      </c>
      <c r="B235" s="48">
        <v>90</v>
      </c>
      <c r="C235" s="48" t="s">
        <v>504</v>
      </c>
      <c r="D235" s="48">
        <v>80</v>
      </c>
      <c r="E235" s="48">
        <v>965</v>
      </c>
      <c r="F235" s="48" t="s">
        <v>504</v>
      </c>
      <c r="G235" s="48">
        <v>945</v>
      </c>
      <c r="H235" s="48">
        <v>93.3</v>
      </c>
      <c r="I235" s="48">
        <v>112.8</v>
      </c>
      <c r="J235" s="48">
        <v>84.3</v>
      </c>
    </row>
    <row r="236" spans="1:10" ht="13">
      <c r="A236" s="53" t="s">
        <v>677</v>
      </c>
      <c r="B236" s="48">
        <v>81</v>
      </c>
      <c r="C236" s="48">
        <v>66</v>
      </c>
      <c r="D236" s="48">
        <v>89</v>
      </c>
      <c r="E236" s="49">
        <v>1016</v>
      </c>
      <c r="F236" s="48">
        <v>730</v>
      </c>
      <c r="G236" s="49">
        <v>1136</v>
      </c>
      <c r="H236" s="48">
        <v>79.900000000000006</v>
      </c>
      <c r="I236" s="48">
        <v>90.4</v>
      </c>
      <c r="J236" s="48">
        <v>78.599999999999994</v>
      </c>
    </row>
    <row r="237" spans="1:10" ht="13">
      <c r="A237" s="53" t="s">
        <v>678</v>
      </c>
      <c r="B237" s="48">
        <v>674</v>
      </c>
      <c r="C237" s="48">
        <v>531</v>
      </c>
      <c r="D237" s="48">
        <v>623</v>
      </c>
      <c r="E237" s="49">
        <v>9460</v>
      </c>
      <c r="F237" s="49">
        <v>6622</v>
      </c>
      <c r="G237" s="49">
        <v>9328</v>
      </c>
      <c r="H237" s="48">
        <v>71.2</v>
      </c>
      <c r="I237" s="48">
        <v>80.2</v>
      </c>
      <c r="J237" s="48">
        <v>66.8</v>
      </c>
    </row>
    <row r="238" spans="1:10" ht="13">
      <c r="A238" s="53" t="s">
        <v>679</v>
      </c>
      <c r="B238" s="48">
        <v>377</v>
      </c>
      <c r="C238" s="48">
        <v>312</v>
      </c>
      <c r="D238" s="48">
        <v>383</v>
      </c>
      <c r="E238" s="49">
        <v>4744</v>
      </c>
      <c r="F238" s="49">
        <v>3552</v>
      </c>
      <c r="G238" s="49">
        <v>4826</v>
      </c>
      <c r="H238" s="48">
        <v>79.599999999999994</v>
      </c>
      <c r="I238" s="48">
        <v>87.8</v>
      </c>
      <c r="J238" s="48">
        <v>79.3</v>
      </c>
    </row>
    <row r="239" spans="1:10" ht="13">
      <c r="A239" s="53" t="s">
        <v>680</v>
      </c>
      <c r="B239" s="48">
        <v>63</v>
      </c>
      <c r="C239" s="48">
        <v>45</v>
      </c>
      <c r="D239" s="48">
        <v>41</v>
      </c>
      <c r="E239" s="49">
        <v>1153</v>
      </c>
      <c r="F239" s="48">
        <v>509</v>
      </c>
      <c r="G239" s="48">
        <v>677</v>
      </c>
      <c r="H239" s="48">
        <v>54.4</v>
      </c>
      <c r="I239" s="48">
        <v>89</v>
      </c>
      <c r="J239" s="48">
        <v>60</v>
      </c>
    </row>
    <row r="240" spans="1:10" ht="13">
      <c r="A240" s="53" t="s">
        <v>681</v>
      </c>
      <c r="B240" s="48">
        <v>132</v>
      </c>
      <c r="C240" s="48">
        <v>120</v>
      </c>
      <c r="D240" s="48">
        <v>159</v>
      </c>
      <c r="E240" s="49">
        <v>2286</v>
      </c>
      <c r="F240" s="49">
        <v>1723</v>
      </c>
      <c r="G240" s="49">
        <v>3143</v>
      </c>
      <c r="H240" s="48">
        <v>57.9</v>
      </c>
      <c r="I240" s="48">
        <v>69.7</v>
      </c>
      <c r="J240" s="48">
        <v>50.6</v>
      </c>
    </row>
    <row r="241" spans="1:10" ht="13">
      <c r="A241" s="51" t="s">
        <v>682</v>
      </c>
      <c r="B241" s="52"/>
      <c r="C241" s="52"/>
      <c r="D241" s="52"/>
      <c r="E241" s="52"/>
      <c r="F241" s="52"/>
      <c r="G241" s="52"/>
      <c r="H241" s="52"/>
      <c r="I241" s="52"/>
      <c r="J241" s="52"/>
    </row>
    <row r="242" spans="1:10" ht="13">
      <c r="A242" s="53" t="s">
        <v>683</v>
      </c>
      <c r="B242" s="48">
        <v>232</v>
      </c>
      <c r="C242" s="48">
        <v>140</v>
      </c>
      <c r="D242" s="48">
        <v>217</v>
      </c>
      <c r="E242" s="49">
        <v>3828</v>
      </c>
      <c r="F242" s="49">
        <v>2086</v>
      </c>
      <c r="G242" s="49">
        <v>3615</v>
      </c>
      <c r="H242" s="48">
        <v>60.6</v>
      </c>
      <c r="I242" s="48">
        <v>67.3</v>
      </c>
      <c r="J242" s="48">
        <v>60</v>
      </c>
    </row>
    <row r="243" spans="1:10" ht="13">
      <c r="A243" s="53" t="s">
        <v>684</v>
      </c>
      <c r="B243" s="48">
        <v>154</v>
      </c>
      <c r="C243" s="48">
        <v>142</v>
      </c>
      <c r="D243" s="48">
        <v>134</v>
      </c>
      <c r="E243" s="49">
        <v>2353</v>
      </c>
      <c r="F243" s="49">
        <v>1604</v>
      </c>
      <c r="G243" s="49">
        <v>2282</v>
      </c>
      <c r="H243" s="48">
        <v>65.3</v>
      </c>
      <c r="I243" s="48">
        <v>88.3</v>
      </c>
      <c r="J243" s="48">
        <v>58.9</v>
      </c>
    </row>
    <row r="244" spans="1:10" ht="13">
      <c r="A244" s="51" t="s">
        <v>685</v>
      </c>
      <c r="B244" s="52"/>
      <c r="C244" s="52"/>
      <c r="D244" s="52"/>
      <c r="E244" s="52"/>
      <c r="F244" s="52"/>
      <c r="G244" s="52"/>
      <c r="H244" s="52"/>
      <c r="I244" s="52"/>
      <c r="J244" s="52"/>
    </row>
    <row r="245" spans="1:10" ht="13">
      <c r="A245" s="53" t="s">
        <v>686</v>
      </c>
      <c r="B245" s="48">
        <v>463</v>
      </c>
      <c r="C245" s="48">
        <v>395</v>
      </c>
      <c r="D245" s="48">
        <v>419</v>
      </c>
      <c r="E245" s="49">
        <v>6596</v>
      </c>
      <c r="F245" s="49">
        <v>4942</v>
      </c>
      <c r="G245" s="49">
        <v>6375</v>
      </c>
      <c r="H245" s="48">
        <v>70.2</v>
      </c>
      <c r="I245" s="48">
        <v>80</v>
      </c>
      <c r="J245" s="48">
        <v>65.8</v>
      </c>
    </row>
    <row r="246" spans="1:10" ht="13">
      <c r="A246" s="53" t="s">
        <v>687</v>
      </c>
      <c r="B246" s="48">
        <v>125</v>
      </c>
      <c r="C246" s="48">
        <v>71</v>
      </c>
      <c r="D246" s="48">
        <v>108</v>
      </c>
      <c r="E246" s="49">
        <v>2159</v>
      </c>
      <c r="F246" s="48">
        <v>885</v>
      </c>
      <c r="G246" s="49">
        <v>2208</v>
      </c>
      <c r="H246" s="48">
        <v>57.7</v>
      </c>
      <c r="I246" s="48">
        <v>80.400000000000006</v>
      </c>
      <c r="J246" s="48">
        <v>48.9</v>
      </c>
    </row>
    <row r="247" spans="1:10" ht="13">
      <c r="A247" s="53" t="s">
        <v>688</v>
      </c>
      <c r="B247" s="48">
        <v>149</v>
      </c>
      <c r="C247" s="48">
        <v>79</v>
      </c>
      <c r="D247" s="48">
        <v>153</v>
      </c>
      <c r="E247" s="49">
        <v>1732</v>
      </c>
      <c r="F247" s="48">
        <v>899</v>
      </c>
      <c r="G247" s="49">
        <v>1993</v>
      </c>
      <c r="H247" s="48">
        <v>86.1</v>
      </c>
      <c r="I247" s="48">
        <v>88</v>
      </c>
      <c r="J247" s="48">
        <v>76.900000000000006</v>
      </c>
    </row>
    <row r="248" spans="1:10" ht="13">
      <c r="A248" s="51" t="s">
        <v>689</v>
      </c>
      <c r="B248" s="52"/>
      <c r="C248" s="52"/>
      <c r="D248" s="52"/>
      <c r="E248" s="52"/>
      <c r="F248" s="52"/>
      <c r="G248" s="52"/>
      <c r="H248" s="52"/>
      <c r="I248" s="52"/>
      <c r="J248" s="52"/>
    </row>
    <row r="249" spans="1:10" ht="13">
      <c r="A249" s="53" t="s">
        <v>690</v>
      </c>
      <c r="B249" s="48">
        <v>217</v>
      </c>
      <c r="C249" s="48">
        <v>227</v>
      </c>
      <c r="D249" s="48">
        <v>179</v>
      </c>
      <c r="E249" s="49">
        <v>2458</v>
      </c>
      <c r="F249" s="49">
        <v>2116</v>
      </c>
      <c r="G249" s="49">
        <v>2042</v>
      </c>
      <c r="H249" s="48">
        <v>88.2</v>
      </c>
      <c r="I249" s="48">
        <v>107.3</v>
      </c>
      <c r="J249" s="48">
        <v>87.5</v>
      </c>
    </row>
    <row r="250" spans="1:10" ht="13">
      <c r="A250" s="53" t="s">
        <v>691</v>
      </c>
      <c r="B250" s="48" t="s">
        <v>504</v>
      </c>
      <c r="C250" s="48">
        <v>24</v>
      </c>
      <c r="D250" s="48">
        <v>84</v>
      </c>
      <c r="E250" s="48" t="s">
        <v>504</v>
      </c>
      <c r="F250" s="48">
        <v>396</v>
      </c>
      <c r="G250" s="48">
        <v>988</v>
      </c>
      <c r="H250" s="48" t="s">
        <v>504</v>
      </c>
      <c r="I250" s="48">
        <v>59.5</v>
      </c>
      <c r="J250" s="48">
        <v>85</v>
      </c>
    </row>
    <row r="251" spans="1:10" ht="13">
      <c r="A251" s="53" t="s">
        <v>692</v>
      </c>
      <c r="B251" s="48" t="s">
        <v>504</v>
      </c>
      <c r="C251" s="48" t="s">
        <v>504</v>
      </c>
      <c r="D251" s="48">
        <v>37</v>
      </c>
      <c r="E251" s="48" t="s">
        <v>504</v>
      </c>
      <c r="F251" s="48" t="s">
        <v>504</v>
      </c>
      <c r="G251" s="48">
        <v>370</v>
      </c>
      <c r="H251" s="48" t="s">
        <v>504</v>
      </c>
      <c r="I251" s="48" t="s">
        <v>504</v>
      </c>
      <c r="J251" s="48">
        <v>100.5</v>
      </c>
    </row>
    <row r="252" spans="1:10" ht="13">
      <c r="A252" s="51" t="s">
        <v>693</v>
      </c>
      <c r="B252" s="52"/>
      <c r="C252" s="52"/>
      <c r="D252" s="52"/>
      <c r="E252" s="52"/>
      <c r="F252" s="52"/>
      <c r="G252" s="52"/>
      <c r="H252" s="52"/>
      <c r="I252" s="52"/>
      <c r="J252" s="52"/>
    </row>
    <row r="253" spans="1:10" ht="13">
      <c r="A253" s="53" t="s">
        <v>694</v>
      </c>
      <c r="B253" s="48">
        <v>170</v>
      </c>
      <c r="C253" s="48">
        <v>142</v>
      </c>
      <c r="D253" s="48">
        <v>214</v>
      </c>
      <c r="E253" s="49">
        <v>2080</v>
      </c>
      <c r="F253" s="49">
        <v>1364</v>
      </c>
      <c r="G253" s="49">
        <v>2376</v>
      </c>
      <c r="H253" s="48">
        <v>81.900000000000006</v>
      </c>
      <c r="I253" s="48">
        <v>104.4</v>
      </c>
      <c r="J253" s="48">
        <v>90.2</v>
      </c>
    </row>
    <row r="254" spans="1:10" ht="13">
      <c r="A254" s="53" t="s">
        <v>695</v>
      </c>
      <c r="B254" s="48">
        <v>550</v>
      </c>
      <c r="C254" s="48">
        <v>446</v>
      </c>
      <c r="D254" s="48">
        <v>567</v>
      </c>
      <c r="E254" s="49">
        <v>8448</v>
      </c>
      <c r="F254" s="49">
        <v>5645</v>
      </c>
      <c r="G254" s="49">
        <v>9112</v>
      </c>
      <c r="H254" s="48">
        <v>65.099999999999994</v>
      </c>
      <c r="I254" s="48">
        <v>79</v>
      </c>
      <c r="J254" s="48">
        <v>62.2</v>
      </c>
    </row>
    <row r="255" spans="1:10" ht="13">
      <c r="A255" s="53" t="s">
        <v>696</v>
      </c>
      <c r="B255" s="48">
        <v>286</v>
      </c>
      <c r="C255" s="48">
        <v>226</v>
      </c>
      <c r="D255" s="48">
        <v>360</v>
      </c>
      <c r="E255" s="49">
        <v>3653</v>
      </c>
      <c r="F255" s="49">
        <v>2541</v>
      </c>
      <c r="G255" s="49">
        <v>4335</v>
      </c>
      <c r="H255" s="48">
        <v>78.400000000000006</v>
      </c>
      <c r="I255" s="48">
        <v>88.9</v>
      </c>
      <c r="J255" s="48">
        <v>83</v>
      </c>
    </row>
    <row r="256" spans="1:10" ht="13">
      <c r="A256" s="53" t="s">
        <v>697</v>
      </c>
      <c r="B256" s="48">
        <v>68</v>
      </c>
      <c r="C256" s="48">
        <v>105</v>
      </c>
      <c r="D256" s="48">
        <v>79</v>
      </c>
      <c r="E256" s="48">
        <v>830</v>
      </c>
      <c r="F256" s="48">
        <v>988</v>
      </c>
      <c r="G256" s="48">
        <v>974</v>
      </c>
      <c r="H256" s="48">
        <v>82</v>
      </c>
      <c r="I256" s="48">
        <v>106.3</v>
      </c>
      <c r="J256" s="48">
        <v>81.400000000000006</v>
      </c>
    </row>
    <row r="257" spans="1:10" ht="13">
      <c r="A257" s="53" t="s">
        <v>698</v>
      </c>
      <c r="B257" s="48">
        <v>165</v>
      </c>
      <c r="C257" s="48">
        <v>140</v>
      </c>
      <c r="D257" s="48">
        <v>171</v>
      </c>
      <c r="E257" s="49">
        <v>2087</v>
      </c>
      <c r="F257" s="49">
        <v>1366</v>
      </c>
      <c r="G257" s="49">
        <v>1832</v>
      </c>
      <c r="H257" s="48">
        <v>78.900000000000006</v>
      </c>
      <c r="I257" s="48">
        <v>102.5</v>
      </c>
      <c r="J257" s="48">
        <v>93.4</v>
      </c>
    </row>
    <row r="258" spans="1:10" ht="13">
      <c r="A258" s="53" t="s">
        <v>699</v>
      </c>
      <c r="B258" s="48">
        <v>502</v>
      </c>
      <c r="C258" s="48">
        <v>432</v>
      </c>
      <c r="D258" s="48">
        <v>534</v>
      </c>
      <c r="E258" s="49">
        <v>6506</v>
      </c>
      <c r="F258" s="49">
        <v>5168</v>
      </c>
      <c r="G258" s="49">
        <v>7763</v>
      </c>
      <c r="H258" s="48">
        <v>77.2</v>
      </c>
      <c r="I258" s="48">
        <v>83.6</v>
      </c>
      <c r="J258" s="48">
        <v>68.7</v>
      </c>
    </row>
    <row r="259" spans="1:10" ht="13">
      <c r="A259" s="53" t="s">
        <v>522</v>
      </c>
      <c r="B259" s="48" t="s">
        <v>504</v>
      </c>
      <c r="C259" s="48" t="s">
        <v>539</v>
      </c>
      <c r="D259" s="48" t="s">
        <v>504</v>
      </c>
      <c r="E259" s="48" t="s">
        <v>504</v>
      </c>
      <c r="F259" s="48" t="s">
        <v>539</v>
      </c>
      <c r="G259" s="48" t="s">
        <v>504</v>
      </c>
      <c r="H259" s="48" t="s">
        <v>504</v>
      </c>
      <c r="I259" s="48" t="s">
        <v>539</v>
      </c>
      <c r="J259" s="48" t="s">
        <v>504</v>
      </c>
    </row>
    <row r="260" spans="1:10" ht="13">
      <c r="A260" s="51" t="s">
        <v>700</v>
      </c>
      <c r="B260" s="52"/>
      <c r="C260" s="52"/>
      <c r="D260" s="52"/>
      <c r="E260" s="52"/>
      <c r="F260" s="52"/>
      <c r="G260" s="52"/>
      <c r="H260" s="52"/>
      <c r="I260" s="52"/>
      <c r="J260" s="52"/>
    </row>
    <row r="261" spans="1:10" ht="13">
      <c r="A261" s="53" t="s">
        <v>701</v>
      </c>
      <c r="B261" s="48">
        <v>691</v>
      </c>
      <c r="C261" s="48">
        <v>499</v>
      </c>
      <c r="D261" s="48">
        <v>608</v>
      </c>
      <c r="E261" s="49">
        <v>9599</v>
      </c>
      <c r="F261" s="49">
        <v>6068</v>
      </c>
      <c r="G261" s="49">
        <v>8854</v>
      </c>
      <c r="H261" s="48">
        <v>72</v>
      </c>
      <c r="I261" s="48">
        <v>82.3</v>
      </c>
      <c r="J261" s="48">
        <v>68.7</v>
      </c>
    </row>
    <row r="262" spans="1:10" ht="13">
      <c r="A262" s="54" t="s">
        <v>702</v>
      </c>
      <c r="B262" s="48">
        <v>321</v>
      </c>
      <c r="C262" s="48">
        <v>290</v>
      </c>
      <c r="D262" s="48">
        <v>319</v>
      </c>
      <c r="E262" s="49">
        <v>3063</v>
      </c>
      <c r="F262" s="49">
        <v>2505</v>
      </c>
      <c r="G262" s="49">
        <v>2974</v>
      </c>
      <c r="H262" s="48">
        <v>105</v>
      </c>
      <c r="I262" s="48">
        <v>115.7</v>
      </c>
      <c r="J262" s="48">
        <v>107.1</v>
      </c>
    </row>
    <row r="263" spans="1:10" ht="13">
      <c r="A263" s="54" t="s">
        <v>703</v>
      </c>
      <c r="B263" s="48">
        <v>331</v>
      </c>
      <c r="C263" s="48">
        <v>247</v>
      </c>
      <c r="D263" s="48">
        <v>303</v>
      </c>
      <c r="E263" s="49">
        <v>3236</v>
      </c>
      <c r="F263" s="49">
        <v>2262</v>
      </c>
      <c r="G263" s="49">
        <v>3069</v>
      </c>
      <c r="H263" s="48">
        <v>102.4</v>
      </c>
      <c r="I263" s="48">
        <v>109.2</v>
      </c>
      <c r="J263" s="48">
        <v>98.8</v>
      </c>
    </row>
    <row r="264" spans="1:10" ht="13">
      <c r="A264" s="54" t="s">
        <v>704</v>
      </c>
      <c r="B264" s="48">
        <v>44</v>
      </c>
      <c r="C264" s="48" t="s">
        <v>504</v>
      </c>
      <c r="D264" s="48">
        <v>43</v>
      </c>
      <c r="E264" s="48">
        <v>362</v>
      </c>
      <c r="F264" s="48" t="s">
        <v>504</v>
      </c>
      <c r="G264" s="48">
        <v>459</v>
      </c>
      <c r="H264" s="48">
        <v>121.1</v>
      </c>
      <c r="I264" s="48" t="s">
        <v>504</v>
      </c>
      <c r="J264" s="48">
        <v>94.6</v>
      </c>
    </row>
    <row r="265" spans="1:10" ht="13">
      <c r="A265" s="54" t="s">
        <v>705</v>
      </c>
      <c r="B265" s="48">
        <v>404</v>
      </c>
      <c r="C265" s="48">
        <v>332</v>
      </c>
      <c r="D265" s="48">
        <v>328</v>
      </c>
      <c r="E265" s="49">
        <v>4501</v>
      </c>
      <c r="F265" s="49">
        <v>3254</v>
      </c>
      <c r="G265" s="49">
        <v>3575</v>
      </c>
      <c r="H265" s="48">
        <v>89.7</v>
      </c>
      <c r="I265" s="48">
        <v>102</v>
      </c>
      <c r="J265" s="48">
        <v>91.7</v>
      </c>
    </row>
    <row r="266" spans="1:10" ht="13">
      <c r="A266" s="54" t="s">
        <v>706</v>
      </c>
      <c r="B266" s="48">
        <v>566</v>
      </c>
      <c r="C266" s="48">
        <v>388</v>
      </c>
      <c r="D266" s="48">
        <v>498</v>
      </c>
      <c r="E266" s="49">
        <v>8220</v>
      </c>
      <c r="F266" s="49">
        <v>5023</v>
      </c>
      <c r="G266" s="49">
        <v>7470</v>
      </c>
      <c r="H266" s="48">
        <v>68.900000000000006</v>
      </c>
      <c r="I266" s="48">
        <v>77.3</v>
      </c>
      <c r="J266" s="48">
        <v>66.599999999999994</v>
      </c>
    </row>
    <row r="267" spans="1:10" ht="13">
      <c r="A267" s="54" t="s">
        <v>707</v>
      </c>
      <c r="B267" s="48">
        <v>419</v>
      </c>
      <c r="C267" s="48">
        <v>301</v>
      </c>
      <c r="D267" s="48">
        <v>316</v>
      </c>
      <c r="E267" s="49">
        <v>5166</v>
      </c>
      <c r="F267" s="49">
        <v>3410</v>
      </c>
      <c r="G267" s="49">
        <v>4084</v>
      </c>
      <c r="H267" s="48">
        <v>81.2</v>
      </c>
      <c r="I267" s="48">
        <v>88.2</v>
      </c>
      <c r="J267" s="48">
        <v>77.400000000000006</v>
      </c>
    </row>
    <row r="268" spans="1:10" ht="13">
      <c r="A268" s="53" t="s">
        <v>708</v>
      </c>
      <c r="B268" s="48">
        <v>69</v>
      </c>
      <c r="C268" s="48">
        <v>71</v>
      </c>
      <c r="D268" s="48">
        <v>105</v>
      </c>
      <c r="E268" s="49">
        <v>1982</v>
      </c>
      <c r="F268" s="49">
        <v>1612</v>
      </c>
      <c r="G268" s="49">
        <v>3098</v>
      </c>
      <c r="H268" s="48">
        <v>34.700000000000003</v>
      </c>
      <c r="I268" s="48">
        <v>44.2</v>
      </c>
      <c r="J268" s="48">
        <v>33.799999999999997</v>
      </c>
    </row>
    <row r="269" spans="1:10" ht="13">
      <c r="A269" s="51" t="s">
        <v>709</v>
      </c>
      <c r="B269" s="52"/>
      <c r="C269" s="52"/>
      <c r="D269" s="52"/>
      <c r="E269" s="52"/>
      <c r="F269" s="52"/>
      <c r="G269" s="52"/>
      <c r="H269" s="52"/>
      <c r="I269" s="52"/>
      <c r="J269" s="52"/>
    </row>
    <row r="270" spans="1:10" ht="13">
      <c r="A270" s="53" t="s">
        <v>710</v>
      </c>
      <c r="B270" s="48">
        <v>702</v>
      </c>
      <c r="C270" s="48">
        <v>515</v>
      </c>
      <c r="D270" s="48">
        <v>649</v>
      </c>
      <c r="E270" s="49">
        <v>10093</v>
      </c>
      <c r="F270" s="49">
        <v>6477</v>
      </c>
      <c r="G270" s="49">
        <v>10014</v>
      </c>
      <c r="H270" s="48">
        <v>69.5</v>
      </c>
      <c r="I270" s="48">
        <v>79.599999999999994</v>
      </c>
      <c r="J270" s="48">
        <v>64.8</v>
      </c>
    </row>
    <row r="271" spans="1:10" ht="13">
      <c r="A271" s="54" t="s">
        <v>711</v>
      </c>
      <c r="B271" s="48">
        <v>436</v>
      </c>
      <c r="C271" s="48">
        <v>352</v>
      </c>
      <c r="D271" s="48">
        <v>452</v>
      </c>
      <c r="E271" s="49">
        <v>5585</v>
      </c>
      <c r="F271" s="49">
        <v>4276</v>
      </c>
      <c r="G271" s="49">
        <v>6439</v>
      </c>
      <c r="H271" s="48">
        <v>78.099999999999994</v>
      </c>
      <c r="I271" s="48">
        <v>82.3</v>
      </c>
      <c r="J271" s="48">
        <v>70.2</v>
      </c>
    </row>
    <row r="272" spans="1:10" ht="13">
      <c r="A272" s="54" t="s">
        <v>712</v>
      </c>
      <c r="B272" s="48">
        <v>577</v>
      </c>
      <c r="C272" s="48">
        <v>424</v>
      </c>
      <c r="D272" s="48">
        <v>529</v>
      </c>
      <c r="E272" s="49">
        <v>8299</v>
      </c>
      <c r="F272" s="49">
        <v>5327</v>
      </c>
      <c r="G272" s="49">
        <v>8133</v>
      </c>
      <c r="H272" s="48">
        <v>69.5</v>
      </c>
      <c r="I272" s="48">
        <v>79.599999999999994</v>
      </c>
      <c r="J272" s="48">
        <v>65</v>
      </c>
    </row>
    <row r="273" spans="1:10" ht="13">
      <c r="A273" s="54" t="s">
        <v>713</v>
      </c>
      <c r="B273" s="48">
        <v>459</v>
      </c>
      <c r="C273" s="48">
        <v>346</v>
      </c>
      <c r="D273" s="48">
        <v>466</v>
      </c>
      <c r="E273" s="49">
        <v>6133</v>
      </c>
      <c r="F273" s="49">
        <v>4161</v>
      </c>
      <c r="G273" s="49">
        <v>6524</v>
      </c>
      <c r="H273" s="48">
        <v>74.900000000000006</v>
      </c>
      <c r="I273" s="48">
        <v>83.2</v>
      </c>
      <c r="J273" s="48">
        <v>71.5</v>
      </c>
    </row>
    <row r="274" spans="1:10" ht="13">
      <c r="A274" s="54" t="s">
        <v>714</v>
      </c>
      <c r="B274" s="48">
        <v>459</v>
      </c>
      <c r="C274" s="48">
        <v>365</v>
      </c>
      <c r="D274" s="48">
        <v>400</v>
      </c>
      <c r="E274" s="49">
        <v>5940</v>
      </c>
      <c r="F274" s="49">
        <v>4293</v>
      </c>
      <c r="G274" s="49">
        <v>5530</v>
      </c>
      <c r="H274" s="48">
        <v>77.2</v>
      </c>
      <c r="I274" s="48">
        <v>85</v>
      </c>
      <c r="J274" s="48">
        <v>72.3</v>
      </c>
    </row>
    <row r="275" spans="1:10" ht="13">
      <c r="A275" s="54" t="s">
        <v>715</v>
      </c>
      <c r="B275" s="48">
        <v>447</v>
      </c>
      <c r="C275" s="48">
        <v>336</v>
      </c>
      <c r="D275" s="48">
        <v>433</v>
      </c>
      <c r="E275" s="49">
        <v>6291</v>
      </c>
      <c r="F275" s="49">
        <v>4427</v>
      </c>
      <c r="G275" s="49">
        <v>6208</v>
      </c>
      <c r="H275" s="48">
        <v>71.099999999999994</v>
      </c>
      <c r="I275" s="48">
        <v>75.900000000000006</v>
      </c>
      <c r="J275" s="48">
        <v>69.8</v>
      </c>
    </row>
    <row r="276" spans="1:10" ht="13">
      <c r="A276" s="54" t="s">
        <v>716</v>
      </c>
      <c r="B276" s="48">
        <v>669</v>
      </c>
      <c r="C276" s="48">
        <v>472</v>
      </c>
      <c r="D276" s="48">
        <v>577</v>
      </c>
      <c r="E276" s="49">
        <v>9505</v>
      </c>
      <c r="F276" s="49">
        <v>5843</v>
      </c>
      <c r="G276" s="49">
        <v>8907</v>
      </c>
      <c r="H276" s="48">
        <v>70.3</v>
      </c>
      <c r="I276" s="48">
        <v>80.8</v>
      </c>
      <c r="J276" s="48">
        <v>64.7</v>
      </c>
    </row>
    <row r="277" spans="1:10" ht="13">
      <c r="A277" s="54" t="s">
        <v>717</v>
      </c>
      <c r="B277" s="48">
        <v>108</v>
      </c>
      <c r="C277" s="48">
        <v>118</v>
      </c>
      <c r="D277" s="48">
        <v>91</v>
      </c>
      <c r="E277" s="49">
        <v>1567</v>
      </c>
      <c r="F277" s="49">
        <v>1467</v>
      </c>
      <c r="G277" s="49">
        <v>1371</v>
      </c>
      <c r="H277" s="48">
        <v>69.2</v>
      </c>
      <c r="I277" s="48">
        <v>80.5</v>
      </c>
      <c r="J277" s="48">
        <v>66.099999999999994</v>
      </c>
    </row>
    <row r="278" spans="1:10" ht="13">
      <c r="A278" s="54" t="s">
        <v>718</v>
      </c>
      <c r="B278" s="48">
        <v>593</v>
      </c>
      <c r="C278" s="48">
        <v>440</v>
      </c>
      <c r="D278" s="48">
        <v>502</v>
      </c>
      <c r="E278" s="49">
        <v>8231</v>
      </c>
      <c r="F278" s="49">
        <v>5216</v>
      </c>
      <c r="G278" s="49">
        <v>7266</v>
      </c>
      <c r="H278" s="48">
        <v>72</v>
      </c>
      <c r="I278" s="48">
        <v>84.3</v>
      </c>
      <c r="J278" s="48">
        <v>69.099999999999994</v>
      </c>
    </row>
    <row r="279" spans="1:10" ht="13">
      <c r="A279" s="54" t="s">
        <v>719</v>
      </c>
      <c r="B279" s="48">
        <v>365</v>
      </c>
      <c r="C279" s="48">
        <v>332</v>
      </c>
      <c r="D279" s="48">
        <v>324</v>
      </c>
      <c r="E279" s="49">
        <v>3888</v>
      </c>
      <c r="F279" s="49">
        <v>3415</v>
      </c>
      <c r="G279" s="49">
        <v>3407</v>
      </c>
      <c r="H279" s="48">
        <v>93.9</v>
      </c>
      <c r="I279" s="48">
        <v>97.2</v>
      </c>
      <c r="J279" s="48">
        <v>95.2</v>
      </c>
    </row>
    <row r="280" spans="1:10" ht="13">
      <c r="A280" s="51" t="s">
        <v>720</v>
      </c>
      <c r="B280" s="52"/>
      <c r="C280" s="52"/>
      <c r="D280" s="52"/>
      <c r="E280" s="52"/>
      <c r="F280" s="52"/>
      <c r="G280" s="52"/>
      <c r="H280" s="52"/>
      <c r="I280" s="52"/>
      <c r="J280" s="52"/>
    </row>
    <row r="281" spans="1:10" ht="13">
      <c r="A281" s="53" t="s">
        <v>721</v>
      </c>
      <c r="B281" s="48">
        <v>95</v>
      </c>
      <c r="C281" s="48">
        <v>120</v>
      </c>
      <c r="D281" s="48">
        <v>116</v>
      </c>
      <c r="E281" s="49">
        <v>1011</v>
      </c>
      <c r="F281" s="49">
        <v>1106</v>
      </c>
      <c r="G281" s="49">
        <v>1337</v>
      </c>
      <c r="H281" s="48">
        <v>93.5</v>
      </c>
      <c r="I281" s="48">
        <v>108.2</v>
      </c>
      <c r="J281" s="48">
        <v>86.8</v>
      </c>
    </row>
    <row r="282" spans="1:10" ht="13">
      <c r="A282" s="53" t="s">
        <v>722</v>
      </c>
      <c r="B282" s="48">
        <v>104</v>
      </c>
      <c r="C282" s="48">
        <v>113</v>
      </c>
      <c r="D282" s="48">
        <v>121</v>
      </c>
      <c r="E282" s="48">
        <v>980</v>
      </c>
      <c r="F282" s="48">
        <v>983</v>
      </c>
      <c r="G282" s="49">
        <v>1373</v>
      </c>
      <c r="H282" s="48">
        <v>106.6</v>
      </c>
      <c r="I282" s="48">
        <v>114.8</v>
      </c>
      <c r="J282" s="48">
        <v>88.5</v>
      </c>
    </row>
    <row r="283" spans="1:10" ht="13">
      <c r="A283" s="53" t="s">
        <v>723</v>
      </c>
      <c r="B283" s="48">
        <v>126</v>
      </c>
      <c r="C283" s="48">
        <v>115</v>
      </c>
      <c r="D283" s="48">
        <v>101</v>
      </c>
      <c r="E283" s="49">
        <v>1450</v>
      </c>
      <c r="F283" s="49">
        <v>1202</v>
      </c>
      <c r="G283" s="49">
        <v>1081</v>
      </c>
      <c r="H283" s="48">
        <v>87.1</v>
      </c>
      <c r="I283" s="48">
        <v>95.8</v>
      </c>
      <c r="J283" s="48">
        <v>93.7</v>
      </c>
    </row>
    <row r="284" spans="1:10" ht="13">
      <c r="A284" s="53" t="s">
        <v>724</v>
      </c>
      <c r="B284" s="48">
        <v>192</v>
      </c>
      <c r="C284" s="48">
        <v>164</v>
      </c>
      <c r="D284" s="48">
        <v>148</v>
      </c>
      <c r="E284" s="49">
        <v>2013</v>
      </c>
      <c r="F284" s="49">
        <v>1633</v>
      </c>
      <c r="G284" s="49">
        <v>1611</v>
      </c>
      <c r="H284" s="48">
        <v>95.3</v>
      </c>
      <c r="I284" s="48">
        <v>100.2</v>
      </c>
      <c r="J284" s="48">
        <v>92.1</v>
      </c>
    </row>
    <row r="285" spans="1:10" ht="13">
      <c r="A285" s="53" t="s">
        <v>725</v>
      </c>
      <c r="B285" s="48">
        <v>154</v>
      </c>
      <c r="C285" s="48">
        <v>147</v>
      </c>
      <c r="D285" s="48">
        <v>131</v>
      </c>
      <c r="E285" s="49">
        <v>2367</v>
      </c>
      <c r="F285" s="49">
        <v>1856</v>
      </c>
      <c r="G285" s="49">
        <v>1985</v>
      </c>
      <c r="H285" s="48">
        <v>65.2</v>
      </c>
      <c r="I285" s="48">
        <v>79.400000000000006</v>
      </c>
      <c r="J285" s="48">
        <v>66.2</v>
      </c>
    </row>
    <row r="286" spans="1:10" ht="13">
      <c r="A286" s="51" t="s">
        <v>726</v>
      </c>
      <c r="B286" s="52"/>
      <c r="C286" s="52"/>
      <c r="D286" s="52"/>
      <c r="E286" s="52"/>
      <c r="F286" s="52"/>
      <c r="G286" s="52"/>
      <c r="H286" s="52"/>
      <c r="I286" s="52"/>
      <c r="J286" s="52"/>
    </row>
    <row r="287" spans="1:10" ht="13">
      <c r="A287" s="53" t="s">
        <v>727</v>
      </c>
      <c r="B287" s="48">
        <v>410</v>
      </c>
      <c r="C287" s="48">
        <v>335</v>
      </c>
      <c r="D287" s="48">
        <v>397</v>
      </c>
      <c r="E287" s="49">
        <v>5939</v>
      </c>
      <c r="F287" s="49">
        <v>4104</v>
      </c>
      <c r="G287" s="49">
        <v>5794</v>
      </c>
      <c r="H287" s="48">
        <v>69</v>
      </c>
      <c r="I287" s="48">
        <v>81.599999999999994</v>
      </c>
      <c r="J287" s="48">
        <v>68.5</v>
      </c>
    </row>
    <row r="288" spans="1:10" ht="13">
      <c r="A288" s="53" t="s">
        <v>728</v>
      </c>
      <c r="B288" s="48">
        <v>96</v>
      </c>
      <c r="C288" s="48" t="s">
        <v>504</v>
      </c>
      <c r="D288" s="48">
        <v>143</v>
      </c>
      <c r="E288" s="49">
        <v>1077</v>
      </c>
      <c r="F288" s="48">
        <v>982</v>
      </c>
      <c r="G288" s="49">
        <v>1387</v>
      </c>
      <c r="H288" s="48">
        <v>89.5</v>
      </c>
      <c r="I288" s="48">
        <v>96.5</v>
      </c>
      <c r="J288" s="48">
        <v>103</v>
      </c>
    </row>
    <row r="289" spans="1:10" ht="13">
      <c r="A289" s="53" t="s">
        <v>729</v>
      </c>
      <c r="B289" s="48">
        <v>159</v>
      </c>
      <c r="C289" s="48">
        <v>160</v>
      </c>
      <c r="D289" s="48">
        <v>123</v>
      </c>
      <c r="E289" s="49">
        <v>2006</v>
      </c>
      <c r="F289" s="49">
        <v>1782</v>
      </c>
      <c r="G289" s="49">
        <v>1575</v>
      </c>
      <c r="H289" s="48">
        <v>79.3</v>
      </c>
      <c r="I289" s="48">
        <v>90</v>
      </c>
      <c r="J289" s="48">
        <v>78.3</v>
      </c>
    </row>
    <row r="290" spans="1:10" ht="13">
      <c r="A290" s="53" t="s">
        <v>730</v>
      </c>
      <c r="B290" s="48">
        <v>123</v>
      </c>
      <c r="C290" s="48">
        <v>109</v>
      </c>
      <c r="D290" s="48">
        <v>99</v>
      </c>
      <c r="E290" s="49">
        <v>1825</v>
      </c>
      <c r="F290" s="49">
        <v>1125</v>
      </c>
      <c r="G290" s="49">
        <v>1293</v>
      </c>
      <c r="H290" s="48">
        <v>67.5</v>
      </c>
      <c r="I290" s="48">
        <v>96.7</v>
      </c>
      <c r="J290" s="48">
        <v>76.3</v>
      </c>
    </row>
    <row r="291" spans="1:10" ht="13">
      <c r="A291" s="51" t="s">
        <v>731</v>
      </c>
      <c r="B291" s="52"/>
      <c r="C291" s="52"/>
      <c r="D291" s="52"/>
      <c r="E291" s="52"/>
      <c r="F291" s="52"/>
      <c r="G291" s="52"/>
      <c r="H291" s="52"/>
      <c r="I291" s="52"/>
      <c r="J291" s="52"/>
    </row>
    <row r="292" spans="1:10" ht="13">
      <c r="A292" s="53" t="s">
        <v>732</v>
      </c>
      <c r="B292" s="48">
        <v>562</v>
      </c>
      <c r="C292" s="48">
        <v>506</v>
      </c>
      <c r="D292" s="48">
        <v>512</v>
      </c>
      <c r="E292" s="49">
        <v>7749</v>
      </c>
      <c r="F292" s="49">
        <v>6229</v>
      </c>
      <c r="G292" s="49">
        <v>7748</v>
      </c>
      <c r="H292" s="48">
        <v>72.5</v>
      </c>
      <c r="I292" s="48">
        <v>81.3</v>
      </c>
      <c r="J292" s="48">
        <v>66.099999999999994</v>
      </c>
    </row>
    <row r="293" spans="1:10" ht="13">
      <c r="A293" s="53" t="s">
        <v>733</v>
      </c>
      <c r="B293" s="48">
        <v>420</v>
      </c>
      <c r="C293" s="48">
        <v>319</v>
      </c>
      <c r="D293" s="48">
        <v>415</v>
      </c>
      <c r="E293" s="49">
        <v>5872</v>
      </c>
      <c r="F293" s="49">
        <v>3844</v>
      </c>
      <c r="G293" s="49">
        <v>6325</v>
      </c>
      <c r="H293" s="48">
        <v>71.599999999999994</v>
      </c>
      <c r="I293" s="48">
        <v>83.1</v>
      </c>
      <c r="J293" s="48">
        <v>65.7</v>
      </c>
    </row>
    <row r="294" spans="1:10" ht="13">
      <c r="A294" s="53" t="s">
        <v>734</v>
      </c>
      <c r="B294" s="48">
        <v>175</v>
      </c>
      <c r="C294" s="48">
        <v>180</v>
      </c>
      <c r="D294" s="48">
        <v>210</v>
      </c>
      <c r="E294" s="49">
        <v>2091</v>
      </c>
      <c r="F294" s="49">
        <v>2071</v>
      </c>
      <c r="G294" s="49">
        <v>3021</v>
      </c>
      <c r="H294" s="48">
        <v>83.6</v>
      </c>
      <c r="I294" s="48">
        <v>86.9</v>
      </c>
      <c r="J294" s="48">
        <v>69.5</v>
      </c>
    </row>
    <row r="295" spans="1:10" ht="13">
      <c r="A295" s="53" t="s">
        <v>735</v>
      </c>
      <c r="B295" s="48">
        <v>280</v>
      </c>
      <c r="C295" s="48">
        <v>264</v>
      </c>
      <c r="D295" s="48">
        <v>297</v>
      </c>
      <c r="E295" s="49">
        <v>3866</v>
      </c>
      <c r="F295" s="49">
        <v>2772</v>
      </c>
      <c r="G295" s="49">
        <v>4270</v>
      </c>
      <c r="H295" s="48">
        <v>72.400000000000006</v>
      </c>
      <c r="I295" s="48">
        <v>95.4</v>
      </c>
      <c r="J295" s="48">
        <v>69.5</v>
      </c>
    </row>
    <row r="296" spans="1:10" ht="13">
      <c r="A296" s="53" t="s">
        <v>736</v>
      </c>
      <c r="B296" s="48">
        <v>152</v>
      </c>
      <c r="C296" s="48">
        <v>157</v>
      </c>
      <c r="D296" s="48">
        <v>168</v>
      </c>
      <c r="E296" s="49">
        <v>2179</v>
      </c>
      <c r="F296" s="49">
        <v>1869</v>
      </c>
      <c r="G296" s="49">
        <v>3141</v>
      </c>
      <c r="H296" s="48">
        <v>69.599999999999994</v>
      </c>
      <c r="I296" s="48">
        <v>84</v>
      </c>
      <c r="J296" s="48">
        <v>53.4</v>
      </c>
    </row>
    <row r="297" spans="1:10" ht="13">
      <c r="A297" s="53" t="s">
        <v>737</v>
      </c>
      <c r="B297" s="48">
        <v>339</v>
      </c>
      <c r="C297" s="48">
        <v>305</v>
      </c>
      <c r="D297" s="48">
        <v>343</v>
      </c>
      <c r="E297" s="49">
        <v>3999</v>
      </c>
      <c r="F297" s="49">
        <v>3220</v>
      </c>
      <c r="G297" s="49">
        <v>4410</v>
      </c>
      <c r="H297" s="48">
        <v>84.7</v>
      </c>
      <c r="I297" s="48">
        <v>94.7</v>
      </c>
      <c r="J297" s="48">
        <v>77.8</v>
      </c>
    </row>
    <row r="298" spans="1:10" ht="13">
      <c r="A298" s="53" t="s">
        <v>738</v>
      </c>
      <c r="B298" s="48">
        <v>318</v>
      </c>
      <c r="C298" s="48">
        <v>288</v>
      </c>
      <c r="D298" s="48">
        <v>407</v>
      </c>
      <c r="E298" s="49">
        <v>4075</v>
      </c>
      <c r="F298" s="49">
        <v>3607</v>
      </c>
      <c r="G298" s="49">
        <v>5876</v>
      </c>
      <c r="H298" s="48">
        <v>78.099999999999994</v>
      </c>
      <c r="I298" s="48">
        <v>79.7</v>
      </c>
      <c r="J298" s="48">
        <v>69.3</v>
      </c>
    </row>
    <row r="299" spans="1:10" ht="13">
      <c r="A299" s="53" t="s">
        <v>739</v>
      </c>
      <c r="B299" s="48">
        <v>117</v>
      </c>
      <c r="C299" s="48">
        <v>170</v>
      </c>
      <c r="D299" s="48">
        <v>128</v>
      </c>
      <c r="E299" s="49">
        <v>1314</v>
      </c>
      <c r="F299" s="49">
        <v>1714</v>
      </c>
      <c r="G299" s="49">
        <v>1604</v>
      </c>
      <c r="H299" s="48">
        <v>89</v>
      </c>
      <c r="I299" s="48">
        <v>99.1</v>
      </c>
      <c r="J299" s="48">
        <v>80</v>
      </c>
    </row>
    <row r="300" spans="1:10" ht="13">
      <c r="A300" s="53" t="s">
        <v>740</v>
      </c>
      <c r="B300" s="48">
        <v>65</v>
      </c>
      <c r="C300" s="48">
        <v>85</v>
      </c>
      <c r="D300" s="48">
        <v>81</v>
      </c>
      <c r="E300" s="48">
        <v>726</v>
      </c>
      <c r="F300" s="48">
        <v>778</v>
      </c>
      <c r="G300" s="49">
        <v>1239</v>
      </c>
      <c r="H300" s="48">
        <v>89.5</v>
      </c>
      <c r="I300" s="48">
        <v>108.8</v>
      </c>
      <c r="J300" s="48">
        <v>65.2</v>
      </c>
    </row>
    <row r="301" spans="1:10" ht="13">
      <c r="A301" s="53" t="s">
        <v>741</v>
      </c>
      <c r="B301" s="48" t="s">
        <v>504</v>
      </c>
      <c r="C301" s="48" t="s">
        <v>504</v>
      </c>
      <c r="D301" s="48">
        <v>30</v>
      </c>
      <c r="E301" s="48" t="s">
        <v>504</v>
      </c>
      <c r="F301" s="48" t="s">
        <v>504</v>
      </c>
      <c r="G301" s="48">
        <v>312</v>
      </c>
      <c r="H301" s="48" t="s">
        <v>504</v>
      </c>
      <c r="I301" s="48" t="s">
        <v>504</v>
      </c>
      <c r="J301" s="48">
        <v>97.7</v>
      </c>
    </row>
    <row r="302" spans="1:10" ht="13">
      <c r="A302" s="53" t="s">
        <v>742</v>
      </c>
      <c r="B302" s="48" t="s">
        <v>504</v>
      </c>
      <c r="C302" s="48" t="s">
        <v>504</v>
      </c>
      <c r="D302" s="48">
        <v>24</v>
      </c>
      <c r="E302" s="48" t="s">
        <v>504</v>
      </c>
      <c r="F302" s="48" t="s">
        <v>504</v>
      </c>
      <c r="G302" s="48">
        <v>333</v>
      </c>
      <c r="H302" s="48" t="s">
        <v>504</v>
      </c>
      <c r="I302" s="48" t="s">
        <v>504</v>
      </c>
      <c r="J302" s="48">
        <v>72.599999999999994</v>
      </c>
    </row>
    <row r="303" spans="1:10" ht="13">
      <c r="A303" s="53" t="s">
        <v>743</v>
      </c>
      <c r="B303" s="48">
        <v>162</v>
      </c>
      <c r="C303" s="48">
        <v>165</v>
      </c>
      <c r="D303" s="48">
        <v>185</v>
      </c>
      <c r="E303" s="49">
        <v>2002</v>
      </c>
      <c r="F303" s="49">
        <v>1678</v>
      </c>
      <c r="G303" s="49">
        <v>2527</v>
      </c>
      <c r="H303" s="48">
        <v>80.7</v>
      </c>
      <c r="I303" s="48">
        <v>98.6</v>
      </c>
      <c r="J303" s="48">
        <v>73.3</v>
      </c>
    </row>
    <row r="304" spans="1:10" ht="13">
      <c r="A304" s="51" t="s">
        <v>744</v>
      </c>
      <c r="B304" s="52"/>
      <c r="C304" s="52"/>
      <c r="D304" s="52"/>
      <c r="E304" s="52"/>
      <c r="F304" s="52"/>
      <c r="G304" s="52"/>
      <c r="H304" s="52"/>
      <c r="I304" s="52"/>
      <c r="J304" s="52"/>
    </row>
    <row r="305" spans="1:10" ht="13">
      <c r="A305" s="53" t="s">
        <v>745</v>
      </c>
      <c r="B305" s="48">
        <v>44</v>
      </c>
      <c r="C305" s="48">
        <v>99</v>
      </c>
      <c r="D305" s="48">
        <v>125</v>
      </c>
      <c r="E305" s="48">
        <v>568</v>
      </c>
      <c r="F305" s="49">
        <v>1131</v>
      </c>
      <c r="G305" s="49">
        <v>1944</v>
      </c>
      <c r="H305" s="48">
        <v>77.7</v>
      </c>
      <c r="I305" s="48">
        <v>87.6</v>
      </c>
      <c r="J305" s="48">
        <v>64.5</v>
      </c>
    </row>
    <row r="306" spans="1:10" ht="14.5">
      <c r="A306" s="58"/>
      <c r="B306" s="37"/>
      <c r="C306" s="37"/>
      <c r="D306" s="37"/>
      <c r="E306" s="37"/>
      <c r="F306" s="37"/>
      <c r="G306" s="37"/>
      <c r="H306" s="37"/>
      <c r="I306" s="37"/>
      <c r="J306" s="37"/>
    </row>
    <row r="307" spans="1:10" ht="12.5">
      <c r="A307" s="110" t="s">
        <v>746</v>
      </c>
      <c r="B307" s="111"/>
      <c r="C307" s="111"/>
      <c r="D307" s="111"/>
      <c r="E307" s="111"/>
      <c r="F307" s="111"/>
      <c r="G307" s="111"/>
      <c r="H307" s="111"/>
      <c r="I307" s="111"/>
      <c r="J307" s="111"/>
    </row>
    <row r="308" spans="1:10" ht="14.5">
      <c r="A308" s="37"/>
      <c r="B308" s="37"/>
      <c r="C308" s="37"/>
      <c r="D308" s="37"/>
      <c r="E308" s="37"/>
      <c r="F308" s="37"/>
      <c r="G308" s="37"/>
      <c r="H308" s="37"/>
      <c r="I308" s="37"/>
      <c r="J308" s="37"/>
    </row>
    <row r="309" spans="1:10" ht="14.5">
      <c r="A309" s="37"/>
      <c r="B309" s="37"/>
      <c r="C309" s="37"/>
      <c r="D309" s="37"/>
      <c r="E309" s="37"/>
      <c r="F309" s="37"/>
      <c r="G309" s="37"/>
      <c r="H309" s="37"/>
      <c r="I309" s="37"/>
      <c r="J309" s="37"/>
    </row>
  </sheetData>
  <sheetProtection sheet="1" objects="1" scenarios="1"/>
  <mergeCells count="5">
    <mergeCell ref="A2:J2"/>
    <mergeCell ref="B3:D3"/>
    <mergeCell ref="E3:G3"/>
    <mergeCell ref="H3:J3"/>
    <mergeCell ref="A307:J30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Info</vt:lpstr>
      <vt:lpstr>BEI-CBECS 2018</vt:lpstr>
      <vt:lpstr>BEIValue-CBECS 2018</vt:lpstr>
      <vt:lpstr>BEI Sqft to M2</vt:lpstr>
      <vt:lpstr>Sqft to M2</vt:lpstr>
      <vt:lpstr>CBECS Source Data</vt:lpstr>
      <vt:lpstr>C7</vt:lpstr>
      <vt:lpstr>C8</vt:lpstr>
      <vt:lpstr>C9</vt:lpstr>
      <vt:lpstr>C17</vt:lpstr>
      <vt:lpstr>C18</vt:lpstr>
      <vt:lpstr>C19</vt:lpstr>
      <vt:lpstr>C27</vt:lpstr>
      <vt:lpstr>C28</vt:lpstr>
      <vt:lpstr>C29</vt:lpstr>
      <vt:lpstr>C35</vt:lpstr>
      <vt:lpstr>C37</vt:lpstr>
      <vt:lpstr>Mapping to NZC</vt:lpstr>
      <vt:lpstr>Regions</vt:lpstr>
      <vt:lpstr>Natural Gas</vt:lpstr>
      <vt:lpstr>Fuel Oil</vt:lpstr>
      <vt:lpstr>Heat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Ross Lynch</cp:lastModifiedBy>
  <dcterms:modified xsi:type="dcterms:W3CDTF">2023-10-31T17:13:29Z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