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ir Travel EPA 2018" sheetId="1" r:id="rId4"/>
  </sheets>
  <definedNames/>
  <calcPr/>
  <extLst>
    <ext uri="GoogleSheetsCustomDataVersion2">
      <go:sheetsCustomData xmlns:go="http://customooxmlschemas.google.com/" r:id="rId5" roundtripDataChecksum="FnKVX/d3Rw2+ZwBMeuGPRAjvsUZsDlZQMmJP3dCNySk="/>
    </ext>
  </extLst>
</workbook>
</file>

<file path=xl/sharedStrings.xml><?xml version="1.0" encoding="utf-8"?>
<sst xmlns="http://schemas.openxmlformats.org/spreadsheetml/2006/main" count="67" uniqueCount="59">
  <si>
    <t>Air Travel: EPA 2018</t>
  </si>
  <si>
    <t>https://www.epa.gov/climateleadership/ghg-emission-factors-hub</t>
  </si>
  <si>
    <t>Table 10</t>
  </si>
  <si>
    <t>Scope 3 Category 6: Business Travel and Category 7: Employee Commuting</t>
  </si>
  <si>
    <t>These factors are intended for use in the distance-based method defined in the Scope 3 Calculation Guidance. If fuel data are available, then the fuel-based method should be used, with factors from Tables 2 through 5.</t>
  </si>
  <si>
    <t>Vehicle Type</t>
  </si>
  <si>
    <t>CO2 Factor 
 (kg / unit)</t>
  </si>
  <si>
    <t>CH4 Factor 
 (g / unit)</t>
  </si>
  <si>
    <t>N2O Factor 
 (g / unit)</t>
  </si>
  <si>
    <t>Units</t>
  </si>
  <si>
    <t>Passenger Car A</t>
  </si>
  <si>
    <t>vehicle-mile</t>
  </si>
  <si>
    <t>Light-Duty Truck B</t>
  </si>
  <si>
    <t>Motorcycle</t>
  </si>
  <si>
    <t>Intercity Rail (i.e. Amtrak) C</t>
  </si>
  <si>
    <t>passenger-mile</t>
  </si>
  <si>
    <t>Commuter Rail D</t>
  </si>
  <si>
    <t>Transit Rail (i.e. Subway, Tram) E</t>
  </si>
  <si>
    <t>Bus</t>
  </si>
  <si>
    <t>Air Travel - Short Haul (&lt; 300 miles)</t>
  </si>
  <si>
    <t xml:space="preserve">Air Travel - Medium Haul (&gt;= 300 miles, 
&lt; 2300 miles) </t>
  </si>
  <si>
    <t>Air Travel - Long Haul (&gt;= 2300 miles)</t>
  </si>
  <si>
    <t>Conversion to Net Zero Cloud:</t>
  </si>
  <si>
    <t>CH4 Factor and N2O Factor converted to kg/passenger-mile from g/passenger-mile</t>
  </si>
  <si>
    <t>ExternalIdentifier</t>
  </si>
  <si>
    <t>Name</t>
  </si>
  <si>
    <t>EmissionFactorUpdateYear</t>
  </si>
  <si>
    <t>EmissionFactorDataSource</t>
  </si>
  <si>
    <t>DistanceUnit</t>
  </si>
  <si>
    <t>ShortHaulMaximumDistance</t>
  </si>
  <si>
    <t>MediumHaulMaximumDistance</t>
  </si>
  <si>
    <t>Ch4PsgrKmLongHaulInKgCo2e</t>
  </si>
  <si>
    <t>Ch4PsgrKmMediumHaulInKgCo2e</t>
  </si>
  <si>
    <t>Ch4PsgrKmShortHaulInKgCo2e</t>
  </si>
  <si>
    <t>Ch4PsgrMileLongHaulInKgCo2e</t>
  </si>
  <si>
    <t>Ch4PsgrMileMediumHaulInKgCo2e</t>
  </si>
  <si>
    <t>Ch4PsgrMileShortHaulInKgCo2e</t>
  </si>
  <si>
    <t>Co2PsgrKmLongHaulInKg</t>
  </si>
  <si>
    <t>Co2PsgrKmMediumHaulInKg</t>
  </si>
  <si>
    <t>Co2PsgrKmShortHaulInKg</t>
  </si>
  <si>
    <t>Co2PsgrMileLongHaulInKg</t>
  </si>
  <si>
    <t>Co2PsgrMileMediumHaulInKg</t>
  </si>
  <si>
    <t>Co2PsgrMileShortHaulInKg</t>
  </si>
  <si>
    <t>N2oPsgrKmLongHaulInKgCo2e</t>
  </si>
  <si>
    <t>N2oPsgrKmMediumHaulInKgCo2e</t>
  </si>
  <si>
    <t>N2oPsgrKmShortHaulInKgCo2e</t>
  </si>
  <si>
    <t>N2oPsgrMileLongHaulInKgCo2e</t>
  </si>
  <si>
    <t>N2oPsgrMileMediumHaulInKgCo2e</t>
  </si>
  <si>
    <t>N2oPsgrMileShortHaulInKgCo2e</t>
  </si>
  <si>
    <t>ATEF-EPA-2018-1</t>
  </si>
  <si>
    <t>[AR5] Air Travel Factors - US EPA 2018</t>
  </si>
  <si>
    <t>US EPA (https://www.epa.gov/sites/production/files/2018-03/documents/emission-factors_mar_2018_0.pdf)&amp;#44; DEFRA and other sources.</t>
  </si>
  <si>
    <t>Miles</t>
  </si>
  <si>
    <t>AR5</t>
  </si>
  <si>
    <t>CH4</t>
  </si>
  <si>
    <t>N2O</t>
  </si>
  <si>
    <t>miles</t>
  </si>
  <si>
    <t>C02e</t>
  </si>
  <si>
    <t>tC02e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</si>
</sst>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"/>
    <numFmt numFmtId="165" formatCode="0.00000000000"/>
    <numFmt numFmtId="166" formatCode="#,##0.0000"/>
  </numFmts>
  <fonts count="18">
    <font>
      <sz val="10.0"/>
      <color rgb="FF000000"/>
      <name val="Arial"/>
      <scheme val="minor"/>
    </font>
    <font>
      <b/>
      <sz val="14.0"/>
      <color rgb="FF203764"/>
      <name val="Salesforce Sans"/>
    </font>
    <font>
      <b/>
      <sz val="14.0"/>
      <color rgb="FF203764"/>
      <name val="Arial"/>
    </font>
    <font>
      <sz val="10.0"/>
      <color theme="1"/>
      <name val="Arial"/>
    </font>
    <font>
      <u/>
      <sz val="10.0"/>
      <color rgb="FF0000FF"/>
      <name val="Salesforce Sans"/>
    </font>
    <font>
      <b/>
      <sz val="12.0"/>
      <color theme="1"/>
      <name val="Arial"/>
    </font>
    <font/>
    <font>
      <color theme="1"/>
      <name val="Arial"/>
    </font>
    <font>
      <b/>
      <color theme="1"/>
      <name val="Arial"/>
    </font>
    <font>
      <color rgb="FFFF0000"/>
      <name val="Arial"/>
    </font>
    <font>
      <color rgb="FF000000"/>
      <name val="Arial"/>
    </font>
    <font>
      <sz val="9.0"/>
      <color theme="1"/>
      <name val="Arial"/>
    </font>
    <font>
      <sz val="10.0"/>
      <color theme="1"/>
      <name val="Salesforce Sans"/>
    </font>
    <font>
      <b/>
      <sz val="10.0"/>
      <color theme="1"/>
      <name val="Salesforce Sans"/>
    </font>
    <font>
      <sz val="10.0"/>
      <color rgb="FF000000"/>
      <name val="Arial"/>
    </font>
    <font>
      <u/>
      <sz val="10.0"/>
      <color rgb="FF000000"/>
      <name val="Arial"/>
    </font>
    <font>
      <sz val="11.0"/>
      <color rgb="FF181818"/>
      <name val="-apple-system"/>
    </font>
    <font>
      <color theme="1"/>
      <name val="Salesforce Sans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EAD3"/>
        <bgColor rgb="FFD9EAD3"/>
      </patternFill>
    </fill>
  </fills>
  <borders count="17">
    <border/>
    <border>
      <left/>
      <right/>
      <top/>
      <bottom style="medium">
        <color rgb="FF203764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shrinkToFit="0" wrapText="1"/>
    </xf>
    <xf borderId="2" fillId="2" fontId="3" numFmtId="0" xfId="0" applyAlignment="1" applyBorder="1" applyFont="1">
      <alignment shrinkToFit="0" wrapText="1"/>
    </xf>
    <xf borderId="2" fillId="2" fontId="3" numFmtId="0" xfId="0" applyBorder="1" applyFont="1"/>
    <xf borderId="0" fillId="0" fontId="4" numFmtId="0" xfId="0" applyFont="1"/>
    <xf borderId="3" fillId="3" fontId="5" numFmtId="0" xfId="0" applyAlignment="1" applyBorder="1" applyFill="1" applyFont="1">
      <alignment horizontal="center" shrinkToFit="0" vertical="bottom" wrapText="0"/>
    </xf>
    <xf borderId="4" fillId="4" fontId="5" numFmtId="0" xfId="0" applyAlignment="1" applyBorder="1" applyFill="1" applyFont="1">
      <alignment horizontal="left" vertical="bottom"/>
    </xf>
    <xf borderId="4" fillId="0" fontId="6" numFmtId="0" xfId="0" applyBorder="1" applyFont="1"/>
    <xf borderId="4" fillId="4" fontId="7" numFmtId="0" xfId="0" applyAlignment="1" applyBorder="1" applyFont="1">
      <alignment shrinkToFit="0" vertical="bottom" wrapText="0"/>
    </xf>
    <xf borderId="0" fillId="5" fontId="5" numFmtId="0" xfId="0" applyAlignment="1" applyFill="1" applyFont="1">
      <alignment horizontal="center" shrinkToFit="0" wrapText="0"/>
    </xf>
    <xf borderId="0" fillId="5" fontId="7" numFmtId="0" xfId="0" applyAlignment="1" applyFont="1">
      <alignment horizontal="left"/>
    </xf>
    <xf borderId="0" fillId="5" fontId="7" numFmtId="0" xfId="0" applyAlignment="1" applyFont="1">
      <alignment horizontal="center" shrinkToFit="0" vertical="bottom" wrapText="0"/>
    </xf>
    <xf borderId="3" fillId="6" fontId="8" numFmtId="0" xfId="0" applyAlignment="1" applyBorder="1" applyFill="1" applyFont="1">
      <alignment horizontal="center"/>
    </xf>
    <xf borderId="5" fillId="6" fontId="8" numFmtId="0" xfId="0" applyAlignment="1" applyBorder="1" applyFont="1">
      <alignment horizontal="center"/>
    </xf>
    <xf borderId="0" fillId="5" fontId="7" numFmtId="0" xfId="0" applyAlignment="1" applyFont="1">
      <alignment shrinkToFit="0" vertical="bottom" wrapText="0"/>
    </xf>
    <xf borderId="6" fillId="0" fontId="7" numFmtId="0" xfId="0" applyAlignment="1" applyBorder="1" applyFont="1">
      <alignment shrinkToFit="0" vertical="bottom" wrapText="0"/>
    </xf>
    <xf borderId="7" fillId="0" fontId="9" numFmtId="0" xfId="0" applyAlignment="1" applyBorder="1" applyFont="1">
      <alignment shrinkToFit="0" vertical="bottom" wrapText="0"/>
    </xf>
    <xf borderId="7" fillId="0" fontId="10" numFmtId="0" xfId="0" applyAlignment="1" applyBorder="1" applyFont="1">
      <alignment shrinkToFit="0" vertical="bottom" wrapText="0"/>
    </xf>
    <xf borderId="7" fillId="0" fontId="7" numFmtId="0" xfId="0" applyAlignment="1" applyBorder="1" applyFont="1">
      <alignment shrinkToFit="0" vertical="bottom" wrapText="0"/>
    </xf>
    <xf borderId="0" fillId="5" fontId="9" numFmtId="0" xfId="0" applyAlignment="1" applyFont="1">
      <alignment shrinkToFit="0" vertical="bottom" wrapText="0"/>
    </xf>
    <xf borderId="6" fillId="0" fontId="10" numFmtId="0" xfId="0" applyAlignment="1" applyBorder="1" applyFont="1">
      <alignment shrinkToFit="0" vertical="bottom" wrapText="0"/>
    </xf>
    <xf borderId="8" fillId="0" fontId="10" numFmtId="0" xfId="0" applyAlignment="1" applyBorder="1" applyFont="1">
      <alignment shrinkToFit="0" vertical="bottom" wrapText="0"/>
    </xf>
    <xf borderId="9" fillId="0" fontId="10" numFmtId="0" xfId="0" applyAlignment="1" applyBorder="1" applyFont="1">
      <alignment shrinkToFit="0" vertical="bottom" wrapText="0"/>
    </xf>
    <xf borderId="3" fillId="0" fontId="10" numFmtId="0" xfId="0" applyAlignment="1" applyBorder="1" applyFont="1">
      <alignment shrinkToFit="0" vertical="bottom" wrapText="0"/>
    </xf>
    <xf borderId="5" fillId="0" fontId="10" numFmtId="0" xfId="0" applyAlignment="1" applyBorder="1" applyFont="1">
      <alignment shrinkToFit="0" vertical="bottom" wrapText="0"/>
    </xf>
    <xf borderId="8" fillId="0" fontId="9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bottom" wrapText="0"/>
    </xf>
    <xf borderId="0" fillId="5" fontId="11" numFmtId="0" xfId="0" applyAlignment="1" applyFont="1">
      <alignment horizontal="center" shrinkToFit="0" vertical="bottom" wrapText="0"/>
    </xf>
    <xf borderId="6" fillId="0" fontId="7" numFmtId="0" xfId="0" applyAlignment="1" applyBorder="1" applyFont="1">
      <alignment vertical="bottom"/>
    </xf>
    <xf borderId="0" fillId="0" fontId="12" numFmtId="0" xfId="0" applyFont="1"/>
    <xf borderId="0" fillId="0" fontId="13" numFmtId="0" xfId="0" applyFont="1"/>
    <xf borderId="0" fillId="0" fontId="7" numFmtId="0" xfId="0" applyAlignment="1" applyFont="1">
      <alignment horizontal="right" vertical="bottom"/>
    </xf>
    <xf borderId="0" fillId="0" fontId="7" numFmtId="164" xfId="0" applyAlignment="1" applyFont="1" applyNumberFormat="1">
      <alignment horizontal="right" vertical="bottom"/>
    </xf>
    <xf borderId="0" fillId="0" fontId="7" numFmtId="0" xfId="0" applyFont="1"/>
    <xf borderId="0" fillId="0" fontId="14" numFmtId="0" xfId="0" applyFont="1"/>
    <xf borderId="0" fillId="0" fontId="14" numFmtId="0" xfId="0" applyAlignment="1" applyFont="1">
      <alignment readingOrder="0"/>
    </xf>
    <xf borderId="0" fillId="0" fontId="15" numFmtId="3" xfId="0" applyFont="1" applyNumberFormat="1"/>
    <xf borderId="0" fillId="7" fontId="14" numFmtId="0" xfId="0" applyFill="1" applyFont="1"/>
    <xf borderId="11" fillId="0" fontId="13" numFmtId="0" xfId="0" applyAlignment="1" applyBorder="1" applyFont="1">
      <alignment horizontal="center" readingOrder="0"/>
    </xf>
    <xf borderId="12" fillId="0" fontId="14" numFmtId="0" xfId="0" applyAlignment="1" applyBorder="1" applyFont="1">
      <alignment horizontal="center"/>
    </xf>
    <xf borderId="13" fillId="0" fontId="12" numFmtId="0" xfId="0" applyAlignment="1" applyBorder="1" applyFont="1">
      <alignment horizontal="center" readingOrder="0"/>
    </xf>
    <xf borderId="14" fillId="0" fontId="14" numFmtId="0" xfId="0" applyAlignment="1" applyBorder="1" applyFont="1">
      <alignment horizontal="center" readingOrder="0"/>
    </xf>
    <xf borderId="0" fillId="7" fontId="14" numFmtId="165" xfId="0" applyFont="1" applyNumberFormat="1"/>
    <xf borderId="15" fillId="0" fontId="12" numFmtId="0" xfId="0" applyAlignment="1" applyBorder="1" applyFont="1">
      <alignment horizontal="center" readingOrder="0"/>
    </xf>
    <xf borderId="16" fillId="0" fontId="14" numFmtId="0" xfId="0" applyAlignment="1" applyBorder="1" applyFont="1">
      <alignment horizontal="center" readingOrder="0"/>
    </xf>
    <xf borderId="0" fillId="5" fontId="16" numFmtId="3" xfId="0" applyAlignment="1" applyFont="1" applyNumberFormat="1">
      <alignment horizontal="right" vertical="bottom"/>
    </xf>
    <xf borderId="0" fillId="0" fontId="7" numFmtId="3" xfId="0" applyAlignment="1" applyFont="1" applyNumberFormat="1">
      <alignment vertical="bottom"/>
    </xf>
    <xf borderId="0" fillId="0" fontId="17" numFmtId="3" xfId="0" applyAlignment="1" applyFont="1" applyNumberFormat="1">
      <alignment horizontal="right" vertical="bottom"/>
    </xf>
    <xf borderId="0" fillId="0" fontId="7" numFmtId="3" xfId="0" applyFont="1" applyNumberFormat="1"/>
    <xf borderId="0" fillId="0" fontId="17" numFmtId="166" xfId="0" applyAlignment="1" applyFont="1" applyNumberFormat="1">
      <alignment horizontal="right" vertical="bottom"/>
    </xf>
    <xf borderId="0" fillId="0" fontId="7" numFmtId="0" xfId="0" applyAlignment="1" applyFont="1">
      <alignment vertical="bottom"/>
    </xf>
    <xf borderId="0" fillId="0" fontId="17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pa.gov/climateleadership/ghg-emission-factors-hub" TargetMode="External"/><Relationship Id="rId2" Type="http://schemas.openxmlformats.org/officeDocument/2006/relationships/hyperlink" Target="https://www.epa.gov/climateleadership/ghg-emission-factors-hub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88"/>
    <col customWidth="1" min="2" max="2" width="33.63"/>
    <col customWidth="1" min="3" max="3" width="33.0"/>
    <col customWidth="1" min="4" max="4" width="21.13"/>
    <col customWidth="1" min="5" max="6" width="24.75"/>
    <col customWidth="1" min="7" max="7" width="33.0"/>
    <col customWidth="1" min="11" max="11" width="26.63"/>
    <col customWidth="1" min="12" max="12" width="29.0"/>
    <col customWidth="1" min="13" max="13" width="27.0"/>
    <col customWidth="1" min="14" max="14" width="21.75"/>
    <col customWidth="1" min="15" max="15" width="24.13"/>
    <col customWidth="1" min="16" max="16" width="22.13"/>
    <col customWidth="1" min="17" max="17" width="22.38"/>
    <col customWidth="1" min="18" max="18" width="24.75"/>
    <col customWidth="1" min="19" max="19" width="22.75"/>
    <col customWidth="1" min="23" max="23" width="26.63"/>
    <col customWidth="1" min="24" max="24" width="29.0"/>
    <col customWidth="1" min="25" max="25" width="27.0"/>
  </cols>
  <sheetData>
    <row r="1" ht="27.0" customHeight="1">
      <c r="B1" s="1" t="s">
        <v>0</v>
      </c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6"/>
      <c r="V1" s="6"/>
      <c r="W1" s="6"/>
      <c r="X1" s="6"/>
      <c r="Y1" s="6"/>
      <c r="Z1" s="6"/>
      <c r="AA1" s="6"/>
    </row>
    <row r="2" ht="15.75" customHeight="1">
      <c r="B2" s="7" t="s">
        <v>1</v>
      </c>
    </row>
    <row r="3" ht="15.75" customHeight="1">
      <c r="B3" s="8" t="s">
        <v>2</v>
      </c>
      <c r="C3" s="9" t="s">
        <v>3</v>
      </c>
      <c r="D3" s="10"/>
      <c r="E3" s="10"/>
      <c r="F3" s="10"/>
      <c r="G3" s="10"/>
      <c r="H3" s="11"/>
      <c r="I3" s="11"/>
      <c r="J3" s="11"/>
      <c r="K3" s="11"/>
    </row>
    <row r="4" ht="15.75" customHeight="1">
      <c r="B4" s="12"/>
      <c r="C4" s="13" t="s">
        <v>4</v>
      </c>
    </row>
    <row r="5">
      <c r="B5" s="14"/>
      <c r="C5" s="15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7"/>
      <c r="I5" s="17"/>
      <c r="J5" s="17"/>
      <c r="K5" s="17"/>
    </row>
    <row r="6" ht="15.75" customHeight="1">
      <c r="B6" s="14"/>
      <c r="C6" s="18" t="s">
        <v>10</v>
      </c>
      <c r="D6" s="19">
        <v>0.343</v>
      </c>
      <c r="E6" s="20">
        <v>0.019</v>
      </c>
      <c r="F6" s="20">
        <v>0.011</v>
      </c>
      <c r="G6" s="21" t="s">
        <v>11</v>
      </c>
      <c r="H6" s="22"/>
      <c r="I6" s="22"/>
      <c r="J6" s="22"/>
      <c r="K6" s="17"/>
    </row>
    <row r="7" ht="15.75" customHeight="1">
      <c r="B7" s="14"/>
      <c r="C7" s="18" t="s">
        <v>12</v>
      </c>
      <c r="D7" s="19">
        <v>0.472</v>
      </c>
      <c r="E7" s="20">
        <v>0.019</v>
      </c>
      <c r="F7" s="20">
        <v>0.018</v>
      </c>
      <c r="G7" s="21" t="s">
        <v>11</v>
      </c>
      <c r="H7" s="22"/>
      <c r="I7" s="22"/>
      <c r="J7" s="22"/>
      <c r="K7" s="17"/>
    </row>
    <row r="8" ht="15.75" customHeight="1">
      <c r="B8" s="14"/>
      <c r="C8" s="18" t="s">
        <v>13</v>
      </c>
      <c r="D8" s="19">
        <v>0.189</v>
      </c>
      <c r="E8" s="20">
        <v>0.07</v>
      </c>
      <c r="F8" s="20">
        <v>0.007</v>
      </c>
      <c r="G8" s="21" t="s">
        <v>11</v>
      </c>
      <c r="H8" s="22"/>
      <c r="I8" s="22"/>
      <c r="J8" s="22"/>
      <c r="K8" s="17"/>
    </row>
    <row r="9" ht="15.75" customHeight="1">
      <c r="B9" s="14"/>
      <c r="C9" s="23" t="s">
        <v>14</v>
      </c>
      <c r="D9" s="24">
        <v>0.14</v>
      </c>
      <c r="E9" s="24">
        <v>0.0087</v>
      </c>
      <c r="F9" s="24">
        <v>0.0031</v>
      </c>
      <c r="G9" s="21" t="s">
        <v>15</v>
      </c>
      <c r="H9" s="22"/>
      <c r="I9" s="22"/>
      <c r="J9" s="22"/>
      <c r="K9" s="17"/>
    </row>
    <row r="10" ht="15.75" customHeight="1">
      <c r="B10" s="14"/>
      <c r="C10" s="25" t="s">
        <v>16</v>
      </c>
      <c r="D10" s="26">
        <v>0.161</v>
      </c>
      <c r="E10" s="27">
        <v>0.0081</v>
      </c>
      <c r="F10" s="27">
        <v>0.0032</v>
      </c>
      <c r="G10" s="21" t="s">
        <v>15</v>
      </c>
      <c r="H10" s="22"/>
      <c r="I10" s="22"/>
      <c r="J10" s="22"/>
      <c r="K10" s="17"/>
    </row>
    <row r="11" ht="15.75" customHeight="1">
      <c r="B11" s="14"/>
      <c r="C11" s="25" t="s">
        <v>17</v>
      </c>
      <c r="D11" s="23">
        <v>0.119</v>
      </c>
      <c r="E11" s="20">
        <v>0.0025</v>
      </c>
      <c r="F11" s="20">
        <v>0.0017</v>
      </c>
      <c r="G11" s="21" t="s">
        <v>15</v>
      </c>
      <c r="H11" s="22"/>
      <c r="I11" s="22"/>
      <c r="J11" s="22"/>
      <c r="K11" s="17"/>
    </row>
    <row r="12" ht="15.75" customHeight="1">
      <c r="B12" s="14"/>
      <c r="C12" s="25" t="s">
        <v>18</v>
      </c>
      <c r="D12" s="28">
        <v>0.056</v>
      </c>
      <c r="E12" s="29">
        <v>0.0013</v>
      </c>
      <c r="F12" s="29">
        <v>9.0E-4</v>
      </c>
      <c r="G12" s="21" t="s">
        <v>15</v>
      </c>
      <c r="H12" s="22"/>
      <c r="I12" s="22"/>
      <c r="J12" s="22"/>
      <c r="K12" s="17"/>
    </row>
    <row r="13" ht="15.75" customHeight="1">
      <c r="B13" s="30"/>
      <c r="C13" s="18" t="s">
        <v>19</v>
      </c>
      <c r="D13" s="19">
        <v>0.225</v>
      </c>
      <c r="E13" s="19">
        <v>0.0039</v>
      </c>
      <c r="F13" s="19">
        <v>0.0072</v>
      </c>
      <c r="G13" s="21" t="s">
        <v>15</v>
      </c>
      <c r="H13" s="22"/>
      <c r="I13" s="22"/>
      <c r="J13" s="22"/>
      <c r="K13" s="17"/>
    </row>
    <row r="14">
      <c r="B14" s="30"/>
      <c r="C14" s="31" t="s">
        <v>20</v>
      </c>
      <c r="D14" s="19">
        <v>0.136</v>
      </c>
      <c r="E14" s="19">
        <v>6.0E-4</v>
      </c>
      <c r="F14" s="19">
        <v>0.0043</v>
      </c>
      <c r="G14" s="21" t="s">
        <v>15</v>
      </c>
      <c r="H14" s="22"/>
      <c r="I14" s="22"/>
      <c r="J14" s="22"/>
      <c r="K14" s="17"/>
    </row>
    <row r="15" ht="15.75" customHeight="1">
      <c r="B15" s="30"/>
      <c r="C15" s="18" t="s">
        <v>21</v>
      </c>
      <c r="D15" s="19">
        <v>0.166</v>
      </c>
      <c r="E15" s="19">
        <v>6.0E-4</v>
      </c>
      <c r="F15" s="19">
        <v>0.0053</v>
      </c>
      <c r="G15" s="21" t="s">
        <v>15</v>
      </c>
      <c r="H15" s="22"/>
      <c r="I15" s="22"/>
      <c r="J15" s="22"/>
      <c r="K15" s="17"/>
    </row>
    <row r="16" ht="15.75" customHeight="1">
      <c r="B16" s="32"/>
    </row>
    <row r="17" ht="15.75" customHeight="1">
      <c r="B17" s="33" t="s">
        <v>22</v>
      </c>
      <c r="D17" s="34">
        <f>Sum(D13:D15)</f>
        <v>0.527</v>
      </c>
      <c r="E17" s="34">
        <f t="shared" ref="E17:F17" si="1">Sum(E13:E15)/1000</f>
        <v>0.0000051</v>
      </c>
      <c r="F17" s="34">
        <f t="shared" si="1"/>
        <v>0.0000168</v>
      </c>
      <c r="G17" s="35">
        <f>Sum(D17:F17)-Sum(H23:Y23)</f>
        <v>0</v>
      </c>
    </row>
    <row r="18" ht="15.75" customHeight="1">
      <c r="B18" s="32" t="s">
        <v>23</v>
      </c>
    </row>
    <row r="19" ht="15.75" customHeight="1">
      <c r="B19" s="32"/>
    </row>
    <row r="20" ht="15.75" customHeight="1">
      <c r="B20" s="32"/>
    </row>
    <row r="21" ht="15.75" customHeight="1">
      <c r="B21" s="32"/>
    </row>
    <row r="22" ht="15.75" customHeight="1">
      <c r="A22" s="32" t="s">
        <v>24</v>
      </c>
      <c r="B22" s="36" t="s">
        <v>25</v>
      </c>
      <c r="C22" s="36" t="s">
        <v>26</v>
      </c>
      <c r="D22" s="36" t="s">
        <v>27</v>
      </c>
      <c r="E22" s="36" t="s">
        <v>28</v>
      </c>
      <c r="F22" s="36" t="s">
        <v>29</v>
      </c>
      <c r="G22" s="36" t="s">
        <v>30</v>
      </c>
      <c r="H22" s="36" t="s">
        <v>31</v>
      </c>
      <c r="I22" s="36" t="s">
        <v>32</v>
      </c>
      <c r="J22" s="36" t="s">
        <v>33</v>
      </c>
      <c r="K22" s="36" t="s">
        <v>34</v>
      </c>
      <c r="L22" s="36" t="s">
        <v>35</v>
      </c>
      <c r="M22" s="36" t="s">
        <v>36</v>
      </c>
      <c r="N22" s="36" t="s">
        <v>37</v>
      </c>
      <c r="O22" s="36" t="s">
        <v>38</v>
      </c>
      <c r="P22" s="36" t="s">
        <v>39</v>
      </c>
      <c r="Q22" s="36" t="s">
        <v>40</v>
      </c>
      <c r="R22" s="36" t="s">
        <v>41</v>
      </c>
      <c r="S22" s="36" t="s">
        <v>42</v>
      </c>
      <c r="T22" s="36" t="s">
        <v>43</v>
      </c>
      <c r="U22" s="36" t="s">
        <v>44</v>
      </c>
      <c r="V22" s="36" t="s">
        <v>45</v>
      </c>
      <c r="W22" s="36" t="s">
        <v>46</v>
      </c>
      <c r="X22" s="36" t="s">
        <v>47</v>
      </c>
      <c r="Y22" s="36" t="s">
        <v>48</v>
      </c>
    </row>
    <row r="23" ht="15.75" customHeight="1">
      <c r="A23" s="37" t="s">
        <v>49</v>
      </c>
      <c r="B23" s="38" t="s">
        <v>50</v>
      </c>
      <c r="C23" s="37">
        <v>2018.0</v>
      </c>
      <c r="D23" s="39" t="s">
        <v>51</v>
      </c>
      <c r="E23" s="37" t="s">
        <v>52</v>
      </c>
      <c r="F23" s="37">
        <v>299.9</v>
      </c>
      <c r="G23" s="37">
        <v>2299.9</v>
      </c>
      <c r="H23" s="37"/>
      <c r="I23" s="37"/>
      <c r="J23" s="37"/>
      <c r="K23" s="37">
        <v>6.0E-7</v>
      </c>
      <c r="L23" s="37">
        <v>6.0E-7</v>
      </c>
      <c r="M23" s="37">
        <v>3.9E-6</v>
      </c>
      <c r="N23" s="37"/>
      <c r="O23" s="37"/>
      <c r="P23" s="37"/>
      <c r="Q23" s="40">
        <v>0.166</v>
      </c>
      <c r="R23" s="40">
        <v>0.136</v>
      </c>
      <c r="S23" s="40">
        <v>0.225</v>
      </c>
      <c r="T23" s="37"/>
      <c r="U23" s="37"/>
      <c r="V23" s="37"/>
      <c r="W23" s="37">
        <v>5.3E-6</v>
      </c>
      <c r="X23" s="37">
        <v>4.3E-6</v>
      </c>
      <c r="Y23" s="37">
        <v>7.2E-6</v>
      </c>
      <c r="Z23" s="37"/>
      <c r="AA23" s="37"/>
    </row>
    <row r="24" ht="15.75" customHeight="1">
      <c r="B24" s="32"/>
    </row>
    <row r="25" ht="15.75" customHeight="1">
      <c r="B25" s="41" t="s">
        <v>53</v>
      </c>
      <c r="C25" s="42"/>
    </row>
    <row r="26" ht="15.75" customHeight="1">
      <c r="B26" s="43" t="s">
        <v>54</v>
      </c>
      <c r="C26" s="44">
        <v>28.0</v>
      </c>
      <c r="K26" s="45">
        <f t="shared" ref="K26:M26" si="2">K23*$C$26</f>
        <v>0.0000168</v>
      </c>
      <c r="L26" s="45">
        <f t="shared" si="2"/>
        <v>0.0000168</v>
      </c>
      <c r="M26" s="45">
        <f t="shared" si="2"/>
        <v>0.0001092</v>
      </c>
      <c r="W26" s="45">
        <f t="shared" ref="W26:Y26" si="3">W23*$C$27</f>
        <v>0.0014045</v>
      </c>
      <c r="X26" s="45">
        <f t="shared" si="3"/>
        <v>0.0011395</v>
      </c>
      <c r="Y26" s="45">
        <f t="shared" si="3"/>
        <v>0.001908</v>
      </c>
    </row>
    <row r="27" ht="15.75" customHeight="1">
      <c r="B27" s="46" t="s">
        <v>55</v>
      </c>
      <c r="C27" s="47">
        <v>265.0</v>
      </c>
    </row>
    <row r="28" ht="15.75" customHeight="1">
      <c r="B28" s="32"/>
    </row>
    <row r="29" ht="15.75" customHeight="1">
      <c r="B29" s="32"/>
    </row>
    <row r="30" ht="15.75" customHeight="1">
      <c r="B30" s="48">
        <v>1000000.0</v>
      </c>
      <c r="C30" s="49" t="s">
        <v>56</v>
      </c>
    </row>
    <row r="31" ht="15.75" customHeight="1">
      <c r="B31" s="50">
        <f>(B30*K26)+(B30*Q23)+(B30*W26)</f>
        <v>167421.3</v>
      </c>
      <c r="C31" s="49" t="s">
        <v>57</v>
      </c>
      <c r="D31" s="51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T31" s="37"/>
      <c r="U31" s="37"/>
      <c r="V31" s="37"/>
      <c r="W31" s="37"/>
      <c r="X31" s="37"/>
      <c r="Y31" s="37"/>
    </row>
    <row r="32" ht="15.75" customHeight="1">
      <c r="B32" s="52">
        <f>B31/1000</f>
        <v>167.4213</v>
      </c>
      <c r="C32" s="49" t="s">
        <v>58</v>
      </c>
    </row>
    <row r="33" ht="15.75" customHeight="1"/>
    <row r="34" ht="15.75" customHeight="1">
      <c r="C34" s="50"/>
      <c r="D34" s="53"/>
    </row>
    <row r="35" ht="15.75" customHeight="1">
      <c r="C35" s="54"/>
      <c r="D35" s="53"/>
    </row>
    <row r="36" ht="15.75" customHeight="1">
      <c r="B36" s="32"/>
      <c r="C36" s="32"/>
    </row>
    <row r="37" ht="15.75" customHeight="1">
      <c r="B37" s="32"/>
    </row>
    <row r="38" ht="15.75" customHeight="1">
      <c r="B38" s="32"/>
    </row>
    <row r="39" ht="15.75" customHeight="1">
      <c r="B39" s="32"/>
    </row>
    <row r="40" ht="15.75" customHeight="1">
      <c r="B40" s="32"/>
    </row>
    <row r="41" ht="15.75" customHeight="1">
      <c r="B41" s="32"/>
    </row>
    <row r="42" ht="15.75" customHeight="1">
      <c r="B42" s="32"/>
    </row>
    <row r="43" ht="15.75" customHeight="1">
      <c r="B43" s="32"/>
    </row>
    <row r="44" ht="15.75" customHeight="1">
      <c r="B44" s="32"/>
    </row>
    <row r="45" ht="15.75" customHeight="1">
      <c r="B45" s="32"/>
    </row>
    <row r="46" ht="15.75" customHeight="1">
      <c r="B46" s="32"/>
    </row>
    <row r="47" ht="15.75" customHeight="1">
      <c r="B47" s="32"/>
    </row>
    <row r="48" ht="15.75" customHeight="1">
      <c r="B48" s="32"/>
    </row>
    <row r="49" ht="15.75" customHeight="1">
      <c r="B49" s="32"/>
    </row>
    <row r="50" ht="15.75" customHeight="1">
      <c r="B50" s="32"/>
    </row>
    <row r="51" ht="15.75" customHeight="1">
      <c r="B51" s="32"/>
    </row>
    <row r="52" ht="15.75" customHeight="1">
      <c r="B52" s="32"/>
    </row>
    <row r="53" ht="15.75" customHeight="1">
      <c r="B53" s="32"/>
    </row>
    <row r="54" ht="15.75" customHeight="1">
      <c r="B54" s="32"/>
    </row>
    <row r="55" ht="15.75" customHeight="1">
      <c r="B55" s="32"/>
    </row>
    <row r="56" ht="15.75" customHeight="1">
      <c r="B56" s="32"/>
    </row>
    <row r="57" ht="15.75" customHeight="1">
      <c r="B57" s="32"/>
    </row>
    <row r="58" ht="15.75" customHeight="1">
      <c r="B58" s="32"/>
    </row>
    <row r="59" ht="15.75" customHeight="1">
      <c r="B59" s="32"/>
    </row>
    <row r="60" ht="15.75" customHeight="1">
      <c r="B60" s="32"/>
    </row>
    <row r="61" ht="15.75" customHeight="1">
      <c r="B61" s="32"/>
    </row>
    <row r="62" ht="15.75" customHeight="1">
      <c r="B62" s="32"/>
    </row>
    <row r="63" ht="15.75" customHeight="1">
      <c r="B63" s="32"/>
    </row>
    <row r="64" ht="15.75" customHeight="1">
      <c r="B64" s="32"/>
    </row>
    <row r="65" ht="15.75" customHeight="1">
      <c r="B65" s="32"/>
    </row>
    <row r="66" ht="15.75" customHeight="1">
      <c r="B66" s="32"/>
    </row>
    <row r="67" ht="15.75" customHeight="1">
      <c r="B67" s="32"/>
    </row>
    <row r="68" ht="15.75" customHeight="1">
      <c r="B68" s="32"/>
    </row>
    <row r="69" ht="15.75" customHeight="1">
      <c r="B69" s="32"/>
    </row>
    <row r="70" ht="15.75" customHeight="1">
      <c r="B70" s="32"/>
    </row>
    <row r="71" ht="15.75" customHeight="1">
      <c r="B71" s="32"/>
    </row>
    <row r="72" ht="15.75" customHeight="1">
      <c r="B72" s="32"/>
    </row>
    <row r="73" ht="15.75" customHeight="1">
      <c r="B73" s="32"/>
    </row>
    <row r="74" ht="15.75" customHeight="1">
      <c r="B74" s="32"/>
    </row>
    <row r="75" ht="15.75" customHeight="1">
      <c r="B75" s="32"/>
    </row>
    <row r="76" ht="15.75" customHeight="1">
      <c r="B76" s="32"/>
    </row>
    <row r="77" ht="15.75" customHeight="1">
      <c r="B77" s="32"/>
    </row>
    <row r="78" ht="15.75" customHeight="1">
      <c r="B78" s="32"/>
    </row>
    <row r="79" ht="15.75" customHeight="1">
      <c r="B79" s="32"/>
    </row>
    <row r="80" ht="15.75" customHeight="1">
      <c r="B80" s="32"/>
    </row>
    <row r="81" ht="15.75" customHeight="1">
      <c r="B81" s="32"/>
    </row>
    <row r="82" ht="15.75" customHeight="1">
      <c r="B82" s="32"/>
    </row>
    <row r="83" ht="15.75" customHeight="1">
      <c r="B83" s="32"/>
    </row>
    <row r="84" ht="15.75" customHeight="1">
      <c r="B84" s="32"/>
    </row>
    <row r="85" ht="15.75" customHeight="1">
      <c r="B85" s="32"/>
    </row>
    <row r="86" ht="15.75" customHeight="1">
      <c r="B86" s="32"/>
    </row>
    <row r="87" ht="15.75" customHeight="1">
      <c r="B87" s="32"/>
    </row>
    <row r="88" ht="15.75" customHeight="1">
      <c r="B88" s="32"/>
    </row>
    <row r="89" ht="15.75" customHeight="1">
      <c r="B89" s="32"/>
    </row>
    <row r="90" ht="15.75" customHeight="1">
      <c r="B90" s="32"/>
    </row>
    <row r="91" ht="15.75" customHeight="1">
      <c r="B91" s="32"/>
    </row>
    <row r="92" ht="15.75" customHeight="1">
      <c r="B92" s="32"/>
    </row>
    <row r="93" ht="15.75" customHeight="1">
      <c r="B93" s="32"/>
    </row>
    <row r="94" ht="15.75" customHeight="1">
      <c r="B94" s="32"/>
    </row>
    <row r="95" ht="15.75" customHeight="1">
      <c r="B95" s="32"/>
    </row>
    <row r="96" ht="15.75" customHeight="1">
      <c r="B96" s="32"/>
    </row>
    <row r="97" ht="15.75" customHeight="1">
      <c r="B97" s="32"/>
    </row>
    <row r="98" ht="15.75" customHeight="1">
      <c r="B98" s="32"/>
    </row>
    <row r="99" ht="15.75" customHeight="1">
      <c r="B99" s="32"/>
    </row>
    <row r="100" ht="15.75" customHeight="1">
      <c r="B100" s="32"/>
    </row>
    <row r="101" ht="15.75" customHeight="1">
      <c r="B101" s="32"/>
    </row>
    <row r="102" ht="15.75" customHeight="1">
      <c r="B102" s="32"/>
    </row>
    <row r="103" ht="15.75" customHeight="1">
      <c r="B103" s="32"/>
    </row>
    <row r="104" ht="15.75" customHeight="1">
      <c r="B104" s="32"/>
    </row>
    <row r="105" ht="15.75" customHeight="1">
      <c r="B105" s="32"/>
    </row>
    <row r="106" ht="15.75" customHeight="1">
      <c r="B106" s="32"/>
    </row>
    <row r="107" ht="15.75" customHeight="1">
      <c r="B107" s="32"/>
    </row>
    <row r="108" ht="15.75" customHeight="1">
      <c r="B108" s="32"/>
    </row>
    <row r="109" ht="15.75" customHeight="1">
      <c r="B109" s="32"/>
    </row>
    <row r="110" ht="15.75" customHeight="1">
      <c r="B110" s="32"/>
    </row>
    <row r="111" ht="15.75" customHeight="1">
      <c r="B111" s="32"/>
    </row>
    <row r="112" ht="15.75" customHeight="1">
      <c r="B112" s="32"/>
    </row>
    <row r="113" ht="15.75" customHeight="1">
      <c r="B113" s="32"/>
    </row>
    <row r="114" ht="15.75" customHeight="1">
      <c r="B114" s="32"/>
    </row>
    <row r="115" ht="15.75" customHeight="1">
      <c r="B115" s="32"/>
    </row>
    <row r="116" ht="15.75" customHeight="1">
      <c r="B116" s="32"/>
    </row>
    <row r="117" ht="15.75" customHeight="1">
      <c r="B117" s="32"/>
    </row>
    <row r="118" ht="15.75" customHeight="1">
      <c r="B118" s="32"/>
    </row>
    <row r="119" ht="15.75" customHeight="1">
      <c r="B119" s="32"/>
    </row>
    <row r="120" ht="15.75" customHeight="1">
      <c r="B120" s="32"/>
    </row>
    <row r="121" ht="15.75" customHeight="1">
      <c r="B121" s="32"/>
    </row>
    <row r="122" ht="15.75" customHeight="1">
      <c r="B122" s="32"/>
    </row>
    <row r="123" ht="15.75" customHeight="1">
      <c r="B123" s="32"/>
    </row>
    <row r="124" ht="15.75" customHeight="1">
      <c r="B124" s="32"/>
    </row>
    <row r="125" ht="15.75" customHeight="1">
      <c r="B125" s="32"/>
    </row>
    <row r="126" ht="15.75" customHeight="1">
      <c r="B126" s="32"/>
    </row>
    <row r="127" ht="15.75" customHeight="1">
      <c r="B127" s="32"/>
    </row>
    <row r="128" ht="15.75" customHeight="1">
      <c r="B128" s="32"/>
    </row>
    <row r="129" ht="15.75" customHeight="1">
      <c r="B129" s="32"/>
    </row>
    <row r="130" ht="15.75" customHeight="1">
      <c r="B130" s="32"/>
    </row>
    <row r="131" ht="15.75" customHeight="1">
      <c r="B131" s="32"/>
    </row>
    <row r="132" ht="15.75" customHeight="1">
      <c r="B132" s="32"/>
    </row>
    <row r="133" ht="15.75" customHeight="1">
      <c r="B133" s="32"/>
    </row>
    <row r="134" ht="15.75" customHeight="1">
      <c r="B134" s="32"/>
    </row>
    <row r="135" ht="15.75" customHeight="1">
      <c r="B135" s="32"/>
    </row>
    <row r="136" ht="15.75" customHeight="1">
      <c r="B136" s="32"/>
    </row>
    <row r="137" ht="15.75" customHeight="1">
      <c r="B137" s="32"/>
    </row>
    <row r="138" ht="15.75" customHeight="1">
      <c r="B138" s="32"/>
    </row>
    <row r="139" ht="15.75" customHeight="1">
      <c r="B139" s="32"/>
    </row>
    <row r="140" ht="15.75" customHeight="1">
      <c r="B140" s="32"/>
    </row>
    <row r="141" ht="15.75" customHeight="1">
      <c r="B141" s="32"/>
    </row>
    <row r="142" ht="15.75" customHeight="1">
      <c r="B142" s="32"/>
    </row>
    <row r="143" ht="15.75" customHeight="1">
      <c r="B143" s="32"/>
    </row>
    <row r="144" ht="15.75" customHeight="1">
      <c r="B144" s="32"/>
    </row>
    <row r="145" ht="15.75" customHeight="1">
      <c r="B145" s="32"/>
    </row>
    <row r="146" ht="15.75" customHeight="1">
      <c r="B146" s="32"/>
    </row>
    <row r="147" ht="15.75" customHeight="1">
      <c r="B147" s="32"/>
    </row>
    <row r="148" ht="15.75" customHeight="1">
      <c r="B148" s="32"/>
    </row>
    <row r="149" ht="15.75" customHeight="1">
      <c r="B149" s="32"/>
    </row>
    <row r="150" ht="15.75" customHeight="1">
      <c r="B150" s="32"/>
    </row>
    <row r="151" ht="15.75" customHeight="1">
      <c r="B151" s="32"/>
    </row>
    <row r="152" ht="15.75" customHeight="1">
      <c r="B152" s="32"/>
    </row>
    <row r="153" ht="15.75" customHeight="1">
      <c r="B153" s="32"/>
    </row>
    <row r="154" ht="15.75" customHeight="1">
      <c r="B154" s="32"/>
    </row>
    <row r="155" ht="15.75" customHeight="1">
      <c r="B155" s="32"/>
    </row>
    <row r="156" ht="15.75" customHeight="1">
      <c r="B156" s="32"/>
    </row>
    <row r="157" ht="15.75" customHeight="1">
      <c r="B157" s="32"/>
    </row>
    <row r="158" ht="15.75" customHeight="1">
      <c r="B158" s="32"/>
    </row>
    <row r="159" ht="15.75" customHeight="1">
      <c r="B159" s="32"/>
    </row>
    <row r="160" ht="15.75" customHeight="1">
      <c r="B160" s="32"/>
    </row>
    <row r="161" ht="15.75" customHeight="1">
      <c r="B161" s="32"/>
    </row>
    <row r="162" ht="15.75" customHeight="1">
      <c r="B162" s="32"/>
    </row>
    <row r="163" ht="15.75" customHeight="1">
      <c r="B163" s="32"/>
    </row>
    <row r="164" ht="15.75" customHeight="1">
      <c r="B164" s="32"/>
    </row>
    <row r="165" ht="15.75" customHeight="1">
      <c r="B165" s="32"/>
    </row>
    <row r="166" ht="15.75" customHeight="1">
      <c r="B166" s="32"/>
    </row>
    <row r="167" ht="15.75" customHeight="1">
      <c r="B167" s="32"/>
    </row>
    <row r="168" ht="15.75" customHeight="1">
      <c r="B168" s="32"/>
    </row>
    <row r="169" ht="15.75" customHeight="1">
      <c r="B169" s="32"/>
    </row>
    <row r="170" ht="15.75" customHeight="1">
      <c r="B170" s="32"/>
    </row>
    <row r="171" ht="15.75" customHeight="1">
      <c r="B171" s="32"/>
    </row>
    <row r="172" ht="15.75" customHeight="1">
      <c r="B172" s="32"/>
    </row>
    <row r="173" ht="15.75" customHeight="1">
      <c r="B173" s="32"/>
    </row>
    <row r="174" ht="15.75" customHeight="1">
      <c r="B174" s="32"/>
    </row>
    <row r="175" ht="15.75" customHeight="1">
      <c r="B175" s="32"/>
    </row>
    <row r="176" ht="15.75" customHeight="1">
      <c r="B176" s="32"/>
    </row>
    <row r="177" ht="15.75" customHeight="1">
      <c r="B177" s="32"/>
    </row>
    <row r="178" ht="15.75" customHeight="1">
      <c r="B178" s="32"/>
    </row>
    <row r="179" ht="15.75" customHeight="1">
      <c r="B179" s="32"/>
    </row>
    <row r="180" ht="15.75" customHeight="1">
      <c r="B180" s="32"/>
    </row>
    <row r="181" ht="15.75" customHeight="1">
      <c r="B181" s="32"/>
    </row>
    <row r="182" ht="15.75" customHeight="1">
      <c r="B182" s="32"/>
    </row>
    <row r="183" ht="15.75" customHeight="1">
      <c r="B183" s="32"/>
    </row>
    <row r="184" ht="15.75" customHeight="1">
      <c r="B184" s="32"/>
    </row>
    <row r="185" ht="15.75" customHeight="1">
      <c r="B185" s="32"/>
    </row>
    <row r="186" ht="15.75" customHeight="1">
      <c r="B186" s="32"/>
    </row>
    <row r="187" ht="15.75" customHeight="1">
      <c r="B187" s="32"/>
    </row>
    <row r="188" ht="15.75" customHeight="1">
      <c r="B188" s="32"/>
    </row>
    <row r="189" ht="15.75" customHeight="1">
      <c r="B189" s="32"/>
    </row>
    <row r="190" ht="15.75" customHeight="1">
      <c r="B190" s="32"/>
    </row>
    <row r="191" ht="15.75" customHeight="1">
      <c r="B191" s="32"/>
    </row>
    <row r="192" ht="15.75" customHeight="1">
      <c r="B192" s="32"/>
    </row>
    <row r="193" ht="15.75" customHeight="1">
      <c r="B193" s="32"/>
    </row>
    <row r="194" ht="15.75" customHeight="1">
      <c r="B194" s="32"/>
    </row>
    <row r="195" ht="15.75" customHeight="1">
      <c r="B195" s="32"/>
    </row>
    <row r="196" ht="15.75" customHeight="1">
      <c r="B196" s="32"/>
    </row>
    <row r="197" ht="15.75" customHeight="1">
      <c r="B197" s="32"/>
    </row>
    <row r="198" ht="15.75" customHeight="1">
      <c r="B198" s="32"/>
    </row>
    <row r="199" ht="15.75" customHeight="1">
      <c r="B199" s="32"/>
    </row>
    <row r="200" ht="15.75" customHeight="1">
      <c r="B200" s="32"/>
    </row>
    <row r="201" ht="15.75" customHeight="1">
      <c r="B201" s="32"/>
    </row>
    <row r="202" ht="15.75" customHeight="1">
      <c r="B202" s="32"/>
    </row>
    <row r="203" ht="15.75" customHeight="1">
      <c r="B203" s="32"/>
    </row>
    <row r="204" ht="15.75" customHeight="1">
      <c r="B204" s="32"/>
    </row>
    <row r="205" ht="15.75" customHeight="1">
      <c r="B205" s="32"/>
    </row>
    <row r="206" ht="15.75" customHeight="1">
      <c r="B206" s="32"/>
    </row>
    <row r="207" ht="15.75" customHeight="1">
      <c r="B207" s="32"/>
    </row>
    <row r="208" ht="15.75" customHeight="1">
      <c r="B208" s="32"/>
    </row>
    <row r="209" ht="15.75" customHeight="1">
      <c r="B209" s="32"/>
    </row>
    <row r="210" ht="15.75" customHeight="1">
      <c r="B210" s="32"/>
    </row>
    <row r="211" ht="15.75" customHeight="1">
      <c r="B211" s="32"/>
    </row>
    <row r="212" ht="15.75" customHeight="1">
      <c r="B212" s="32"/>
    </row>
    <row r="213" ht="15.75" customHeight="1">
      <c r="B213" s="32"/>
    </row>
    <row r="214" ht="15.75" customHeight="1">
      <c r="B214" s="32"/>
    </row>
    <row r="215" ht="15.75" customHeight="1">
      <c r="B215" s="32"/>
    </row>
    <row r="216" ht="15.75" customHeight="1">
      <c r="B216" s="32"/>
    </row>
    <row r="217" ht="15.75" customHeight="1">
      <c r="B217" s="32"/>
    </row>
    <row r="218" ht="15.75" customHeight="1">
      <c r="B218" s="32"/>
    </row>
    <row r="219" ht="15.75" customHeight="1">
      <c r="B219" s="32"/>
    </row>
    <row r="220" ht="15.75" customHeight="1">
      <c r="B220" s="32"/>
    </row>
    <row r="221" ht="15.75" customHeight="1">
      <c r="B221" s="32"/>
    </row>
    <row r="222" ht="15.75" customHeight="1">
      <c r="B222" s="32"/>
    </row>
    <row r="223" ht="15.75" customHeight="1">
      <c r="B223" s="32"/>
    </row>
    <row r="224" ht="15.75" customHeight="1">
      <c r="B224" s="32"/>
    </row>
    <row r="225" ht="15.75" customHeight="1">
      <c r="B225" s="32"/>
    </row>
    <row r="226" ht="15.75" customHeight="1">
      <c r="B226" s="32"/>
    </row>
    <row r="227" ht="15.75" customHeight="1">
      <c r="B227" s="32"/>
    </row>
    <row r="228" ht="15.75" customHeight="1">
      <c r="B228" s="32"/>
    </row>
    <row r="229" ht="15.75" customHeight="1">
      <c r="B229" s="32"/>
    </row>
    <row r="230" ht="15.75" customHeight="1">
      <c r="B230" s="32"/>
    </row>
    <row r="231" ht="15.75" customHeight="1">
      <c r="B231" s="32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2">
    <mergeCell ref="C3:G3"/>
    <mergeCell ref="C4:K4"/>
  </mergeCells>
  <hyperlinks>
    <hyperlink r:id="rId1" ref="B2"/>
    <hyperlink r:id="rId2" ref="D23"/>
  </hyperlinks>
  <printOptions/>
  <pageMargins bottom="0.75" footer="0.0" header="0.0" left="0.7" right="0.7" top="0.7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2025-01-31T16:11:59Z</dcterms:created>
  <dc:creator>Ross Lynch</dc:creator>
</cp:coreProperties>
</file>